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raficas y tablas" sheetId="1" state="visible" r:id="rId2"/>
    <sheet name="Todas las posiciones" sheetId="2" state="visible" r:id="rId3"/>
    <sheet name=" pos1" sheetId="3" state="visible" r:id="rId4"/>
    <sheet name=" pos2" sheetId="4" state="visible" r:id="rId5"/>
    <sheet name="pos3" sheetId="5" state="visible" r:id="rId6"/>
    <sheet name="ts" sheetId="6" state="visible" r:id="rId7"/>
    <sheet name="tv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<sst xmlns="http://schemas.openxmlformats.org/spreadsheetml/2006/main" count="190" uniqueCount="75">
  <si>
    <t xml:space="preserve">valores promedios</t>
  </si>
  <si>
    <t xml:space="preserve">tiempo</t>
  </si>
  <si>
    <t xml:space="preserve">todas</t>
  </si>
  <si>
    <t xml:space="preserve">1er</t>
  </si>
  <si>
    <t xml:space="preserve">2da</t>
  </si>
  <si>
    <t xml:space="preserve">3ra</t>
  </si>
  <si>
    <t xml:space="preserve">Ts</t>
  </si>
  <si>
    <t xml:space="preserve">tv</t>
  </si>
  <si>
    <t xml:space="preserve">ts+tv</t>
  </si>
  <si>
    <t xml:space="preserve">Todas las posiciones</t>
  </si>
  <si>
    <r>
      <rPr>
        <b val="true"/>
        <sz val="7"/>
        <color rgb="FF000000"/>
        <rFont val="Courier New"/>
        <family val="0"/>
        <charset val="1"/>
      </rPr>
      <t xml:space="preserve">[ 1] </t>
    </r>
    <r>
      <rPr>
        <b val="true"/>
        <i val="true"/>
        <sz val="7"/>
        <rFont val="Courier New"/>
        <family val="0"/>
        <charset val="1"/>
      </rPr>
      <t xml:space="preserve">Lemur_catta</t>
    </r>
  </si>
  <si>
    <r>
      <rPr>
        <b val="true"/>
        <sz val="7"/>
        <color rgb="FF000000"/>
        <rFont val="Courier New"/>
        <family val="0"/>
        <charset val="1"/>
      </rPr>
      <t xml:space="preserve">[ 2] </t>
    </r>
    <r>
      <rPr>
        <b val="true"/>
        <i val="true"/>
        <sz val="7"/>
        <rFont val="Courier New"/>
        <family val="0"/>
        <charset val="1"/>
      </rPr>
      <t xml:space="preserve">Microcebus_griseorufus</t>
    </r>
  </si>
  <si>
    <r>
      <rPr>
        <b val="true"/>
        <sz val="7"/>
        <color rgb="FF000000"/>
        <rFont val="Courier New"/>
        <family val="0"/>
        <charset val="1"/>
      </rPr>
      <t xml:space="preserve">[ 3] </t>
    </r>
    <r>
      <rPr>
        <b val="true"/>
        <i val="true"/>
        <sz val="7"/>
        <rFont val="Courier New"/>
        <family val="0"/>
        <charset val="1"/>
      </rPr>
      <t xml:space="preserve">Macaca_mulatta</t>
    </r>
  </si>
  <si>
    <r>
      <rPr>
        <b val="true"/>
        <sz val="7"/>
        <color rgb="FF000000"/>
        <rFont val="Courier New"/>
        <family val="0"/>
        <charset val="1"/>
      </rPr>
      <t xml:space="preserve">[ 4] </t>
    </r>
    <r>
      <rPr>
        <b val="true"/>
        <i val="true"/>
        <sz val="7"/>
        <rFont val="Courier New"/>
        <family val="0"/>
        <charset val="1"/>
      </rPr>
      <t xml:space="preserve">Papio_hamadryas</t>
    </r>
  </si>
  <si>
    <r>
      <rPr>
        <b val="true"/>
        <sz val="7"/>
        <color rgb="FF000000"/>
        <rFont val="Courier New"/>
        <family val="0"/>
        <charset val="1"/>
      </rPr>
      <t xml:space="preserve">[ 5] </t>
    </r>
    <r>
      <rPr>
        <b val="true"/>
        <i val="true"/>
        <sz val="7"/>
        <rFont val="Courier New"/>
        <family val="0"/>
        <charset val="1"/>
      </rPr>
      <t xml:space="preserve">Cebus_albifrons</t>
    </r>
  </si>
  <si>
    <r>
      <rPr>
        <b val="true"/>
        <sz val="7"/>
        <color rgb="FF000000"/>
        <rFont val="Courier New"/>
        <family val="0"/>
        <charset val="1"/>
      </rPr>
      <t xml:space="preserve">[ 6] </t>
    </r>
    <r>
      <rPr>
        <b val="true"/>
        <i val="true"/>
        <sz val="7"/>
        <rFont val="Courier New"/>
        <family val="0"/>
        <charset val="1"/>
      </rPr>
      <t xml:space="preserve">Saimiri_sciureus</t>
    </r>
  </si>
  <si>
    <r>
      <rPr>
        <b val="true"/>
        <sz val="7"/>
        <color rgb="FF000000"/>
        <rFont val="Courier New"/>
        <family val="0"/>
        <charset val="1"/>
      </rPr>
      <t xml:space="preserve">[ 7] </t>
    </r>
    <r>
      <rPr>
        <b val="true"/>
        <i val="true"/>
        <sz val="7"/>
        <rFont val="Courier New"/>
        <family val="0"/>
        <charset val="1"/>
      </rPr>
      <t xml:space="preserve">Hylobates_agilis</t>
    </r>
  </si>
  <si>
    <r>
      <rPr>
        <b val="true"/>
        <sz val="7"/>
        <color rgb="FF000000"/>
        <rFont val="Courier New"/>
        <family val="0"/>
        <charset val="1"/>
      </rPr>
      <t xml:space="preserve">[ 8] </t>
    </r>
    <r>
      <rPr>
        <b val="true"/>
        <i val="true"/>
        <sz val="7"/>
        <rFont val="Courier New"/>
        <family val="0"/>
        <charset val="1"/>
      </rPr>
      <t xml:space="preserve">Hylobates_lar</t>
    </r>
  </si>
  <si>
    <r>
      <rPr>
        <b val="true"/>
        <sz val="7"/>
        <color rgb="FF000000"/>
        <rFont val="Courier New"/>
        <family val="0"/>
        <charset val="1"/>
      </rPr>
      <t xml:space="preserve">[ 9] </t>
    </r>
    <r>
      <rPr>
        <b val="true"/>
        <i val="true"/>
        <sz val="7"/>
        <rFont val="Courier New"/>
        <family val="0"/>
        <charset val="1"/>
      </rPr>
      <t xml:space="preserve">Pongo_pygmaeus</t>
    </r>
  </si>
  <si>
    <r>
      <rPr>
        <b val="true"/>
        <sz val="7"/>
        <color rgb="FF000000"/>
        <rFont val="Courier New"/>
        <family val="0"/>
        <charset val="1"/>
      </rPr>
      <t xml:space="preserve">[10] </t>
    </r>
    <r>
      <rPr>
        <b val="true"/>
        <i val="true"/>
        <sz val="7"/>
        <rFont val="Courier New"/>
        <family val="0"/>
        <charset val="1"/>
      </rPr>
      <t xml:space="preserve">Gorilla_gorilla</t>
    </r>
  </si>
  <si>
    <r>
      <rPr>
        <b val="true"/>
        <sz val="7"/>
        <color rgb="FF000000"/>
        <rFont val="Courier New"/>
        <family val="0"/>
        <charset val="1"/>
      </rPr>
      <t xml:space="preserve">[11] </t>
    </r>
    <r>
      <rPr>
        <b val="true"/>
        <i val="true"/>
        <sz val="7"/>
        <rFont val="Courier New"/>
        <family val="0"/>
        <charset val="1"/>
      </rPr>
      <t xml:space="preserve">Homo_sapiens</t>
    </r>
  </si>
  <si>
    <r>
      <rPr>
        <b val="true"/>
        <sz val="7"/>
        <color rgb="FF000000"/>
        <rFont val="Courier New"/>
        <family val="0"/>
        <charset val="1"/>
      </rPr>
      <t xml:space="preserve">[12] </t>
    </r>
    <r>
      <rPr>
        <b val="true"/>
        <i val="true"/>
        <sz val="7"/>
        <rFont val="Courier New"/>
        <family val="0"/>
        <charset val="1"/>
      </rPr>
      <t xml:space="preserve">Pan_paniscus</t>
    </r>
  </si>
  <si>
    <r>
      <rPr>
        <b val="true"/>
        <sz val="7"/>
        <color rgb="FF000000"/>
        <rFont val="Courier New"/>
        <family val="0"/>
        <charset val="1"/>
      </rPr>
      <t xml:space="preserve">[13] </t>
    </r>
    <r>
      <rPr>
        <b val="true"/>
        <i val="true"/>
        <sz val="7"/>
        <rFont val="Courier New"/>
        <family val="0"/>
        <charset val="1"/>
      </rPr>
      <t xml:space="preserve">Pan_troglodytes</t>
    </r>
  </si>
  <si>
    <t xml:space="preserve">tiempo de divergencia</t>
  </si>
  <si>
    <t xml:space="preserve">media de cambios</t>
  </si>
  <si>
    <t xml:space="preserve">rango de valores</t>
  </si>
  <si>
    <r>
      <rPr>
        <sz val="10"/>
        <color rgb="FF000000"/>
        <rFont val="Arial"/>
        <family val="0"/>
        <charset val="1"/>
      </rPr>
      <t xml:space="preserve">Lemures</t>
    </r>
    <r>
      <rPr>
        <i val="true"/>
        <sz val="10"/>
        <rFont val="Arial"/>
        <family val="0"/>
        <charset val="1"/>
      </rPr>
      <t xml:space="preserve"> vs.</t>
    </r>
    <r>
      <rPr>
        <sz val="10"/>
        <rFont val="Arial"/>
        <family val="0"/>
        <charset val="1"/>
      </rPr>
      <t xml:space="preserve"> Restantes primates</t>
    </r>
  </si>
  <si>
    <t xml:space="preserve">238 - 281</t>
  </si>
  <si>
    <r>
      <rPr>
        <sz val="10"/>
        <color rgb="FF000000"/>
        <rFont val="Arial"/>
        <family val="0"/>
        <charset val="1"/>
      </rPr>
      <t xml:space="preserve">Platirrinos </t>
    </r>
    <r>
      <rPr>
        <i val="true"/>
        <sz val="10"/>
        <rFont val="Arial"/>
        <family val="0"/>
        <charset val="1"/>
      </rPr>
      <t xml:space="preserve">vs.</t>
    </r>
    <r>
      <rPr>
        <sz val="10"/>
        <rFont val="Arial"/>
        <family val="0"/>
        <charset val="1"/>
      </rPr>
      <t xml:space="preserve"> Catarrinos</t>
    </r>
  </si>
  <si>
    <t xml:space="preserve">224 - 272</t>
  </si>
  <si>
    <r>
      <rPr>
        <sz val="10"/>
        <color rgb="FF000000"/>
        <rFont val="Arial"/>
        <family val="0"/>
        <charset val="1"/>
      </rPr>
      <t xml:space="preserve">Orangután </t>
    </r>
    <r>
      <rPr>
        <i val="true"/>
        <sz val="10"/>
        <rFont val="Arial"/>
        <family val="0"/>
        <charset val="1"/>
      </rPr>
      <t xml:space="preserve">vs.</t>
    </r>
    <r>
      <rPr>
        <sz val="10"/>
        <rFont val="Arial"/>
        <family val="0"/>
        <charset val="1"/>
      </rPr>
      <t xml:space="preserve"> Restantes homínidos</t>
    </r>
  </si>
  <si>
    <t xml:space="preserve">142 - 147</t>
  </si>
  <si>
    <r>
      <rPr>
        <sz val="10"/>
        <color rgb="FF000000"/>
        <rFont val="Arial"/>
        <family val="0"/>
        <charset val="1"/>
      </rPr>
      <t xml:space="preserve">Gorila </t>
    </r>
    <r>
      <rPr>
        <i val="true"/>
        <sz val="10"/>
        <rFont val="Arial"/>
        <family val="0"/>
        <charset val="1"/>
      </rPr>
      <t xml:space="preserve">vs.</t>
    </r>
    <r>
      <rPr>
        <sz val="10"/>
        <rFont val="Arial"/>
        <family val="0"/>
        <charset val="1"/>
      </rPr>
      <t xml:space="preserve"> Chimpancé+humanos</t>
    </r>
  </si>
  <si>
    <t xml:space="preserve">117 - 127</t>
  </si>
  <si>
    <t xml:space="preserve">Lemur_catta</t>
  </si>
  <si>
    <t xml:space="preserve">Microcebus_griseorufus</t>
  </si>
  <si>
    <t xml:space="preserve">Cebus_albifrons</t>
  </si>
  <si>
    <t xml:space="preserve">Saimiri_sciureus</t>
  </si>
  <si>
    <t xml:space="preserve">Macaca_mulatta</t>
  </si>
  <si>
    <t xml:space="preserve">Papio_hamadryas</t>
  </si>
  <si>
    <t xml:space="preserve">Hylobates_agilis</t>
  </si>
  <si>
    <t xml:space="preserve">Hylobates_lar</t>
  </si>
  <si>
    <t xml:space="preserve">Pongo_pygmaeus</t>
  </si>
  <si>
    <t xml:space="preserve">Gorilla_gorilla</t>
  </si>
  <si>
    <t xml:space="preserve">Homo_sapiens</t>
  </si>
  <si>
    <t xml:space="preserve">Pan_paniscus</t>
  </si>
  <si>
    <t xml:space="preserve">Pan_troglodytes</t>
  </si>
  <si>
    <t xml:space="preserve">Strepsirrhini</t>
  </si>
  <si>
    <t xml:space="preserve">Platyrrhini</t>
  </si>
  <si>
    <t xml:space="preserve">Catarrhini</t>
  </si>
  <si>
    <t xml:space="preserve">Primeras posiciones</t>
  </si>
  <si>
    <t xml:space="preserve">53 - 74</t>
  </si>
  <si>
    <t xml:space="preserve">49 - 67</t>
  </si>
  <si>
    <t xml:space="preserve">34 - 41</t>
  </si>
  <si>
    <t xml:space="preserve">26 - 29</t>
  </si>
  <si>
    <t xml:space="preserve">Segundas posiciones</t>
  </si>
  <si>
    <t xml:space="preserve">24 - 39</t>
  </si>
  <si>
    <t xml:space="preserve">22 - 37</t>
  </si>
  <si>
    <t xml:space="preserve">12 - 15</t>
  </si>
  <si>
    <t xml:space="preserve">8 - 11</t>
  </si>
  <si>
    <t xml:space="preserve">Terceras posiciones</t>
  </si>
  <si>
    <t xml:space="preserve">141 - 185</t>
  </si>
  <si>
    <t xml:space="preserve">142 - 172</t>
  </si>
  <si>
    <t xml:space="preserve">91 - 100</t>
  </si>
  <si>
    <t xml:space="preserve">81 - 90</t>
  </si>
  <si>
    <t xml:space="preserve">Transiciones</t>
  </si>
  <si>
    <t xml:space="preserve">122 - 152</t>
  </si>
  <si>
    <t xml:space="preserve">125 - 158</t>
  </si>
  <si>
    <t xml:space="preserve">114 - 117</t>
  </si>
  <si>
    <t xml:space="preserve">103 - 111</t>
  </si>
  <si>
    <t xml:space="preserve">Transversiones</t>
  </si>
  <si>
    <t xml:space="preserve">108 - 144</t>
  </si>
  <si>
    <t xml:space="preserve">98 - 125</t>
  </si>
  <si>
    <t xml:space="preserve">25 - 32</t>
  </si>
  <si>
    <t xml:space="preserve">13 - 16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</si>
</sst>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@"/>
  </numFmts>
  <fonts count="1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sz val="16"/>
      <color rgb="FF000000"/>
      <name val="Calibri"/>
      <family val="2"/>
    </font>
    <font>
      <sz val="10"/>
      <color rgb="FF000000"/>
      <name val="Calibri"/>
      <family val="2"/>
    </font>
    <font>
      <b val="true"/>
      <sz val="14"/>
      <color rgb="FF000000"/>
      <name val="Calibri"/>
      <family val="2"/>
    </font>
    <font>
      <sz val="10"/>
      <color rgb="FF1A1A1A"/>
      <name val="Calibri"/>
      <family val="2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7"/>
      <color rgb="FF000000"/>
      <name val="Courier New"/>
      <family val="0"/>
      <charset val="1"/>
    </font>
    <font>
      <b val="true"/>
      <i val="true"/>
      <sz val="7"/>
      <name val="Courier New"/>
      <family val="0"/>
      <charset val="1"/>
    </font>
    <font>
      <sz val="7"/>
      <color rgb="FF000000"/>
      <name val="Courier New"/>
      <family val="0"/>
      <charset val="1"/>
    </font>
    <font>
      <i val="true"/>
      <sz val="10"/>
      <name val="Arial"/>
      <family val="0"/>
      <charset val="1"/>
    </font>
    <font>
      <sz val="10"/>
      <color rgb="FF000000"/>
      <name val="Arial"/>
      <family val="0"/>
    </font>
    <font>
      <i val="true"/>
      <sz val="10"/>
      <color rgb="FF000000"/>
      <name val="Arial"/>
      <family val="0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9CCFF"/>
        <bgColor rgb="FFB7B7B7"/>
      </patternFill>
    </fill>
    <fill>
      <patternFill patternType="solid">
        <fgColor rgb="FFFFCC99"/>
        <bgColor rgb="FFD9D9D9"/>
      </patternFill>
    </fill>
    <fill>
      <patternFill patternType="solid">
        <fgColor rgb="FF99CC00"/>
        <bgColor rgb="FFD4EA6B"/>
      </patternFill>
    </fill>
    <fill>
      <patternFill patternType="solid">
        <fgColor rgb="FFEC9BA4"/>
        <bgColor rgb="FFFF8080"/>
      </patternFill>
    </fill>
    <fill>
      <patternFill patternType="solid">
        <fgColor rgb="FFD4EA6B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7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B8B8B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EC9BA4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  <a:ea typeface="Calibri"/>
              </a:rPr>
              <a:t>Número de sustituciones en función del tiempo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'Graficas y tablas'!$J$2</c:f>
              <c:strCache>
                <c:ptCount val="1"/>
                <c:pt idx="0">
                  <c:v>todas</c:v>
                </c:pt>
              </c:strCache>
            </c:strRef>
          </c:tx>
          <c:spPr>
            <a:solidFill>
              <a:srgbClr val="0066cc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0066cc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0066cc"/>
                </a:solidFill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'Graficas y tablas'!$I$3:$I$6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tablas'!$J$3:$J$6</c:f>
              <c:numCache>
                <c:formatCode>General</c:formatCode>
                <c:ptCount val="4"/>
                <c:pt idx="0">
                  <c:v>121.333333333333</c:v>
                </c:pt>
                <c:pt idx="1">
                  <c:v>144.25</c:v>
                </c:pt>
                <c:pt idx="2">
                  <c:v>248.388888888889</c:v>
                </c:pt>
                <c:pt idx="3">
                  <c:v>260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'Graficas y tablas'!$K$2</c:f>
              <c:strCache>
                <c:ptCount val="1"/>
                <c:pt idx="0">
                  <c:v>1er</c:v>
                </c:pt>
              </c:strCache>
            </c:strRef>
          </c:tx>
          <c:spPr>
            <a:solidFill>
              <a:srgbClr val="333333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333333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tablas'!$I$3:$I$6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tablas'!$K$3:$K$6</c:f>
              <c:numCache>
                <c:formatCode>General</c:formatCode>
                <c:ptCount val="4"/>
                <c:pt idx="0">
                  <c:v>27.3333333333333</c:v>
                </c:pt>
                <c:pt idx="1">
                  <c:v>37</c:v>
                </c:pt>
                <c:pt idx="2">
                  <c:v>59</c:v>
                </c:pt>
                <c:pt idx="3">
                  <c:v>64.5909090909091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'Graficas y tablas'!$L$2</c:f>
              <c:strCache>
                <c:ptCount val="1"/>
                <c:pt idx="0">
                  <c:v>2da</c:v>
                </c:pt>
              </c:strCache>
            </c:strRef>
          </c:tx>
          <c:spPr>
            <a:solidFill>
              <a:srgbClr val="993300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tablas'!$I$3:$I$6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tablas'!$L$3:$L$6</c:f>
              <c:numCache>
                <c:formatCode>General</c:formatCode>
                <c:ptCount val="4"/>
                <c:pt idx="0">
                  <c:v>9.66666666666667</c:v>
                </c:pt>
                <c:pt idx="1">
                  <c:v>13.5</c:v>
                </c:pt>
                <c:pt idx="2">
                  <c:v>28.8333333333333</c:v>
                </c:pt>
                <c:pt idx="3">
                  <c:v>29.4090909090909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'Graficas y tablas'!$M$2</c:f>
              <c:strCache>
                <c:ptCount val="1"/>
                <c:pt idx="0">
                  <c:v>3ra</c:v>
                </c:pt>
              </c:strCache>
            </c:strRef>
          </c:tx>
          <c:spPr>
            <a:solidFill>
              <a:srgbClr val="008000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0080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tablas'!$I$3:$I$6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tablas'!$M$3:$M$6</c:f>
              <c:numCache>
                <c:formatCode>General</c:formatCode>
                <c:ptCount val="4"/>
                <c:pt idx="0">
                  <c:v>84.3333333333333</c:v>
                </c:pt>
                <c:pt idx="1">
                  <c:v>93.75</c:v>
                </c:pt>
                <c:pt idx="2">
                  <c:v>160.555555555556</c:v>
                </c:pt>
                <c:pt idx="3">
                  <c:v>166</c:v>
                </c:pt>
              </c:numCache>
            </c:numRef>
          </c:yVal>
          <c:smooth val="1"/>
        </c:ser>
        <c:axId val="39421371"/>
        <c:axId val="55440579"/>
      </c:scatterChart>
      <c:valAx>
        <c:axId val="3942137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rPr>
                  <a:t>Tiempo de divergencia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5440579"/>
        <c:crosses val="autoZero"/>
        <c:crossBetween val="midCat"/>
      </c:valAx>
      <c:valAx>
        <c:axId val="55440579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rPr>
                  <a:t>Media de número de sust. pareadas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9421371"/>
        <c:crosses val="autoZero"/>
        <c:crossBetween val="midCat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  <a:ea typeface="Calibri"/>
              </a:rPr>
              <a:t>Transiciones y transversiones
 en función del tiempo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'Graficas y tablas'!$J$23</c:f>
              <c:strCache>
                <c:ptCount val="1"/>
                <c:pt idx="0">
                  <c:v>Ts</c:v>
                </c:pt>
              </c:strCache>
            </c:strRef>
          </c:tx>
          <c:spPr>
            <a:solidFill>
              <a:srgbClr val="000080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tablas'!$I$24:$I$27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tablas'!$J$24:$J$27</c:f>
              <c:numCache>
                <c:formatCode>General</c:formatCode>
                <c:ptCount val="4"/>
                <c:pt idx="0">
                  <c:v>107</c:v>
                </c:pt>
                <c:pt idx="1">
                  <c:v>115.5</c:v>
                </c:pt>
                <c:pt idx="2">
                  <c:v>140.888888888889</c:v>
                </c:pt>
                <c:pt idx="3">
                  <c:v>135.772727272727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'Graficas y tablas'!$K$23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rgbClr val="993300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993300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tablas'!$I$24:$I$27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tablas'!$K$24:$K$27</c:f>
              <c:numCache>
                <c:formatCode>General</c:formatCode>
                <c:ptCount val="4"/>
                <c:pt idx="0">
                  <c:v>14.3333333333333</c:v>
                </c:pt>
                <c:pt idx="1">
                  <c:v>28.75</c:v>
                </c:pt>
                <c:pt idx="2">
                  <c:v>107.5</c:v>
                </c:pt>
                <c:pt idx="3">
                  <c:v>124.227272727273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'Graficas y tablas'!$L$23</c:f>
              <c:strCache>
                <c:ptCount val="1"/>
                <c:pt idx="0">
                  <c:v>ts+tv</c:v>
                </c:pt>
              </c:strCache>
            </c:strRef>
          </c:tx>
          <c:spPr>
            <a:solidFill>
              <a:srgbClr val="339966"/>
            </a:solidFill>
            <a:ln w="19080">
              <a:noFill/>
            </a:ln>
          </c:spPr>
          <c:marker>
            <c:symbol val="circle"/>
            <c:size val="7"/>
            <c:spPr>
              <a:solidFill>
                <a:srgbClr val="339966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'Graficas y tablas'!$I$24:$I$27</c:f>
              <c:numCache>
                <c:formatCode>General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40</c:v>
                </c:pt>
                <c:pt idx="3">
                  <c:v>58</c:v>
                </c:pt>
              </c:numCache>
            </c:numRef>
          </c:xVal>
          <c:yVal>
            <c:numRef>
              <c:f>'Graficas y tablas'!$L$24:$L$27</c:f>
              <c:numCache>
                <c:formatCode>General</c:formatCode>
                <c:ptCount val="4"/>
                <c:pt idx="0">
                  <c:v>121.333333333333</c:v>
                </c:pt>
                <c:pt idx="1">
                  <c:v>144.25</c:v>
                </c:pt>
                <c:pt idx="2">
                  <c:v>248.388888888889</c:v>
                </c:pt>
                <c:pt idx="3">
                  <c:v>260</c:v>
                </c:pt>
              </c:numCache>
            </c:numRef>
          </c:yVal>
          <c:smooth val="1"/>
        </c:ser>
        <c:axId val="51436974"/>
        <c:axId val="54463318"/>
      </c:scatterChart>
      <c:valAx>
        <c:axId val="5143697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rPr>
                  <a:t>tiempo de divergencia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4463318"/>
        <c:crosses val="autoZero"/>
        <c:crossBetween val="midCat"/>
      </c:valAx>
      <c:valAx>
        <c:axId val="54463318"/>
        <c:scaling>
          <c:orientation val="minMax"/>
          <c:min val="-0.1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r>
                  <a:rPr b="1" sz="1400" spc="-1" strike="noStrike">
                    <a:solidFill>
                      <a:srgbClr val="000000"/>
                    </a:solidFill>
                    <a:latin typeface="Calibri"/>
                    <a:ea typeface="Calibri"/>
                  </a:rPr>
                  <a:t>media de tv, ts y relación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51436974"/>
        <c:crosses val="autoZero"/>
        <c:crossBetween val="midCat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Calibri"/>
              <a:ea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219240</xdr:colOff>
      <xdr:row>1</xdr:row>
      <xdr:rowOff>9360</xdr:rowOff>
    </xdr:from>
    <xdr:to>
      <xdr:col>7</xdr:col>
      <xdr:colOff>366840</xdr:colOff>
      <xdr:row>21</xdr:row>
      <xdr:rowOff>18360</xdr:rowOff>
    </xdr:to>
    <xdr:graphicFrame>
      <xdr:nvGraphicFramePr>
        <xdr:cNvPr id="0" name="Chart 1"/>
        <xdr:cNvGraphicFramePr/>
      </xdr:nvGraphicFramePr>
      <xdr:xfrm>
        <a:off x="219240" y="171360"/>
        <a:ext cx="5086080" cy="3247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21</xdr:row>
      <xdr:rowOff>104760</xdr:rowOff>
    </xdr:from>
    <xdr:to>
      <xdr:col>7</xdr:col>
      <xdr:colOff>347400</xdr:colOff>
      <xdr:row>39</xdr:row>
      <xdr:rowOff>142560</xdr:rowOff>
    </xdr:to>
    <xdr:graphicFrame>
      <xdr:nvGraphicFramePr>
        <xdr:cNvPr id="1" name="Chart 2"/>
        <xdr:cNvGraphicFramePr/>
      </xdr:nvGraphicFramePr>
      <xdr:xfrm>
        <a:off x="228600" y="3505320"/>
        <a:ext cx="5057280" cy="2952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I1:N1000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P20" activeCellId="0" sqref="P20"/>
    </sheetView>
  </sheetViews>
  <sheetFormatPr defaultColWidth="14.4453125" defaultRowHeight="15" zeroHeight="false" outlineLevelRow="0" outlineLevelCol="0"/>
  <cols>
    <col collapsed="false" customWidth="true" hidden="false" outlineLevel="0" max="8" min="1" style="0" width="10"/>
    <col collapsed="false" customWidth="true" hidden="false" outlineLevel="0" max="9" min="9" style="0" width="7.29"/>
    <col collapsed="false" customWidth="true" hidden="false" outlineLevel="0" max="10" min="10" style="0" width="6.42"/>
    <col collapsed="false" customWidth="true" hidden="false" outlineLevel="0" max="11" min="11" style="0" width="6.14"/>
    <col collapsed="false" customWidth="true" hidden="false" outlineLevel="0" max="12" min="12" style="0" width="5.43"/>
    <col collapsed="false" customWidth="true" hidden="false" outlineLevel="0" max="13" min="13" style="0" width="6.29"/>
    <col collapsed="false" customWidth="true" hidden="false" outlineLevel="0" max="26" min="14" style="0" width="10"/>
  </cols>
  <sheetData>
    <row r="1" customFormat="false" ht="12.75" hidden="false" customHeight="true" outlineLevel="0" collapsed="false">
      <c r="J1" s="1" t="s">
        <v>0</v>
      </c>
      <c r="K1" s="1"/>
      <c r="L1" s="1"/>
      <c r="M1" s="1"/>
    </row>
    <row r="2" customFormat="false" ht="12.75" hidden="false" customHeight="true" outlineLevel="0" collapsed="false">
      <c r="I2" s="2" t="s">
        <v>1</v>
      </c>
      <c r="J2" s="3" t="s">
        <v>2</v>
      </c>
      <c r="K2" s="3" t="s">
        <v>3</v>
      </c>
      <c r="L2" s="3" t="s">
        <v>4</v>
      </c>
      <c r="M2" s="3" t="s">
        <v>5</v>
      </c>
    </row>
    <row r="3" customFormat="false" ht="12.75" hidden="false" customHeight="true" outlineLevel="0" collapsed="false">
      <c r="I3" s="4" t="n">
        <v>6</v>
      </c>
      <c r="J3" s="5" t="n">
        <v>121.333333333333</v>
      </c>
      <c r="K3" s="5" t="n">
        <v>27.3333333333333</v>
      </c>
      <c r="L3" s="5" t="n">
        <v>9.66666666666667</v>
      </c>
      <c r="M3" s="5" t="n">
        <v>84.3333333333333</v>
      </c>
      <c r="N3" s="6"/>
    </row>
    <row r="4" customFormat="false" ht="12.75" hidden="false" customHeight="true" outlineLevel="0" collapsed="false">
      <c r="I4" s="4" t="n">
        <v>15</v>
      </c>
      <c r="J4" s="5" t="n">
        <v>144.25</v>
      </c>
      <c r="K4" s="5" t="n">
        <v>37</v>
      </c>
      <c r="L4" s="5" t="n">
        <v>13.5</v>
      </c>
      <c r="M4" s="5" t="n">
        <v>93.75</v>
      </c>
    </row>
    <row r="5" customFormat="false" ht="12.75" hidden="false" customHeight="true" outlineLevel="0" collapsed="false">
      <c r="I5" s="4" t="n">
        <v>40</v>
      </c>
      <c r="J5" s="5" t="n">
        <v>248.388888888889</v>
      </c>
      <c r="K5" s="5" t="n">
        <v>59</v>
      </c>
      <c r="L5" s="5" t="n">
        <v>28.8333333333333</v>
      </c>
      <c r="M5" s="5" t="n">
        <v>160.555555555556</v>
      </c>
    </row>
    <row r="6" customFormat="false" ht="12.75" hidden="false" customHeight="true" outlineLevel="0" collapsed="false">
      <c r="I6" s="4" t="n">
        <v>58</v>
      </c>
      <c r="J6" s="7" t="n">
        <v>260</v>
      </c>
      <c r="K6" s="5" t="n">
        <v>64.5909090909091</v>
      </c>
      <c r="L6" s="5" t="n">
        <v>29.4090909090909</v>
      </c>
      <c r="M6" s="5" t="n">
        <v>166</v>
      </c>
    </row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>
      <c r="J22" s="8" t="s">
        <v>0</v>
      </c>
      <c r="K22" s="8"/>
      <c r="L22" s="8"/>
    </row>
    <row r="23" customFormat="false" ht="12.75" hidden="false" customHeight="true" outlineLevel="0" collapsed="false">
      <c r="I23" s="2" t="s">
        <v>1</v>
      </c>
      <c r="J23" s="3" t="s">
        <v>6</v>
      </c>
      <c r="K23" s="3" t="s">
        <v>7</v>
      </c>
      <c r="L23" s="3" t="s">
        <v>8</v>
      </c>
    </row>
    <row r="24" customFormat="false" ht="12.75" hidden="false" customHeight="true" outlineLevel="0" collapsed="false">
      <c r="I24" s="4" t="n">
        <v>6</v>
      </c>
      <c r="J24" s="5" t="n">
        <v>107</v>
      </c>
      <c r="K24" s="5" t="n">
        <v>14.3333333333333</v>
      </c>
      <c r="L24" s="9" t="n">
        <f aca="false">K24+J24</f>
        <v>121.333333333333</v>
      </c>
    </row>
    <row r="25" customFormat="false" ht="12.75" hidden="false" customHeight="true" outlineLevel="0" collapsed="false">
      <c r="I25" s="4" t="n">
        <v>15</v>
      </c>
      <c r="J25" s="5" t="n">
        <v>115.5</v>
      </c>
      <c r="K25" s="5" t="n">
        <v>28.75</v>
      </c>
      <c r="L25" s="9" t="n">
        <f aca="false">K25+J25</f>
        <v>144.25</v>
      </c>
    </row>
    <row r="26" customFormat="false" ht="12.75" hidden="false" customHeight="true" outlineLevel="0" collapsed="false">
      <c r="I26" s="4" t="n">
        <v>40</v>
      </c>
      <c r="J26" s="5" t="n">
        <v>140.888888888889</v>
      </c>
      <c r="K26" s="5" t="n">
        <v>107.5</v>
      </c>
      <c r="L26" s="9" t="n">
        <f aca="false">K26+J26</f>
        <v>248.388888888889</v>
      </c>
    </row>
    <row r="27" customFormat="false" ht="12.75" hidden="false" customHeight="true" outlineLevel="0" collapsed="false">
      <c r="I27" s="4" t="n">
        <v>58</v>
      </c>
      <c r="J27" s="5" t="n">
        <v>135.772727272727</v>
      </c>
      <c r="K27" s="5" t="n">
        <v>124.227272727273</v>
      </c>
      <c r="L27" s="9" t="n">
        <f aca="false">K27+J27</f>
        <v>260</v>
      </c>
    </row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J1:M1"/>
    <mergeCell ref="J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00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M30" activeCellId="0" sqref="M30"/>
    </sheetView>
  </sheetViews>
  <sheetFormatPr defaultColWidth="14.4453125" defaultRowHeight="15" zeroHeight="false" outlineLevelRow="0" outlineLevelCol="0"/>
  <cols>
    <col collapsed="false" customWidth="true" hidden="false" outlineLevel="0" max="2" min="1" style="0" width="22.14"/>
    <col collapsed="false" customWidth="true" hidden="false" outlineLevel="0" max="15" min="3" style="0" width="5.43"/>
    <col collapsed="false" customWidth="true" hidden="false" outlineLevel="0" max="27" min="16" style="0" width="10"/>
  </cols>
  <sheetData>
    <row r="1" customFormat="false" ht="12.75" hidden="false" customHeight="true" outlineLevel="0" collapsed="false">
      <c r="B1" s="10" t="s">
        <v>9</v>
      </c>
    </row>
    <row r="2" customFormat="false" ht="12.75" hidden="false" customHeight="true" outlineLevel="0" collapsed="false">
      <c r="B2" s="11"/>
      <c r="C2" s="12" t="n">
        <v>1</v>
      </c>
      <c r="D2" s="12" t="n">
        <v>2</v>
      </c>
      <c r="E2" s="12" t="n">
        <v>3</v>
      </c>
      <c r="F2" s="12" t="n">
        <v>4</v>
      </c>
      <c r="G2" s="12" t="n">
        <v>5</v>
      </c>
      <c r="H2" s="12" t="n">
        <v>6</v>
      </c>
      <c r="I2" s="12" t="n">
        <v>7</v>
      </c>
      <c r="J2" s="12" t="n">
        <v>8</v>
      </c>
      <c r="K2" s="12" t="n">
        <v>9</v>
      </c>
      <c r="L2" s="12" t="n">
        <v>10</v>
      </c>
      <c r="M2" s="12" t="n">
        <v>11</v>
      </c>
      <c r="N2" s="12" t="n">
        <v>12</v>
      </c>
      <c r="O2" s="12" t="n">
        <v>13</v>
      </c>
    </row>
    <row r="3" customFormat="false" ht="12.75" hidden="false" customHeight="true" outlineLevel="0" collapsed="false">
      <c r="B3" s="13" t="s">
        <v>10</v>
      </c>
    </row>
    <row r="4" customFormat="false" ht="12.75" hidden="false" customHeight="true" outlineLevel="0" collapsed="false">
      <c r="B4" s="13" t="s">
        <v>11</v>
      </c>
      <c r="C4" s="14" t="n">
        <v>170</v>
      </c>
    </row>
    <row r="5" customFormat="false" ht="12.75" hidden="false" customHeight="true" outlineLevel="0" collapsed="false">
      <c r="B5" s="13" t="s">
        <v>12</v>
      </c>
      <c r="C5" s="15" t="n">
        <v>263</v>
      </c>
      <c r="D5" s="15" t="n">
        <v>281</v>
      </c>
    </row>
    <row r="6" customFormat="false" ht="12.75" hidden="false" customHeight="true" outlineLevel="0" collapsed="false">
      <c r="B6" s="13" t="s">
        <v>13</v>
      </c>
      <c r="C6" s="15" t="n">
        <v>262</v>
      </c>
      <c r="D6" s="15" t="n">
        <v>278</v>
      </c>
      <c r="E6" s="14" t="n">
        <v>135</v>
      </c>
    </row>
    <row r="7" customFormat="false" ht="12.75" hidden="false" customHeight="true" outlineLevel="0" collapsed="false">
      <c r="B7" s="13" t="s">
        <v>14</v>
      </c>
      <c r="C7" s="15" t="n">
        <v>245</v>
      </c>
      <c r="D7" s="15" t="n">
        <v>265</v>
      </c>
      <c r="E7" s="16" t="n">
        <v>255</v>
      </c>
      <c r="F7" s="16" t="n">
        <v>266</v>
      </c>
    </row>
    <row r="8" customFormat="false" ht="12.75" hidden="false" customHeight="true" outlineLevel="0" collapsed="false">
      <c r="B8" s="13" t="s">
        <v>15</v>
      </c>
      <c r="C8" s="15" t="n">
        <v>265</v>
      </c>
      <c r="D8" s="15" t="n">
        <v>267</v>
      </c>
      <c r="E8" s="16" t="n">
        <v>272</v>
      </c>
      <c r="F8" s="16" t="n">
        <v>260</v>
      </c>
      <c r="G8" s="14" t="n">
        <v>192</v>
      </c>
    </row>
    <row r="9" customFormat="false" ht="12.75" hidden="false" customHeight="true" outlineLevel="0" collapsed="false">
      <c r="B9" s="13" t="s">
        <v>16</v>
      </c>
      <c r="C9" s="15" t="n">
        <v>254</v>
      </c>
      <c r="D9" s="15" t="n">
        <v>263</v>
      </c>
      <c r="E9" s="14" t="n">
        <v>203</v>
      </c>
      <c r="F9" s="14" t="n">
        <v>209</v>
      </c>
      <c r="G9" s="16" t="n">
        <v>249</v>
      </c>
      <c r="H9" s="16" t="n">
        <v>246</v>
      </c>
    </row>
    <row r="10" customFormat="false" ht="12.75" hidden="false" customHeight="true" outlineLevel="0" collapsed="false">
      <c r="B10" s="13" t="s">
        <v>17</v>
      </c>
      <c r="C10" s="15" t="n">
        <v>251</v>
      </c>
      <c r="D10" s="15" t="n">
        <v>262</v>
      </c>
      <c r="E10" s="14" t="n">
        <v>206</v>
      </c>
      <c r="F10" s="14" t="n">
        <v>215</v>
      </c>
      <c r="G10" s="16" t="n">
        <v>258</v>
      </c>
      <c r="H10" s="16" t="n">
        <v>243</v>
      </c>
      <c r="I10" s="14" t="n">
        <v>55</v>
      </c>
    </row>
    <row r="11" customFormat="false" ht="12.75" hidden="false" customHeight="true" outlineLevel="0" collapsed="false">
      <c r="B11" s="13" t="s">
        <v>18</v>
      </c>
      <c r="C11" s="15" t="n">
        <v>238</v>
      </c>
      <c r="D11" s="15" t="n">
        <v>276</v>
      </c>
      <c r="E11" s="14" t="n">
        <v>198</v>
      </c>
      <c r="F11" s="14" t="n">
        <v>207</v>
      </c>
      <c r="G11" s="16" t="n">
        <v>248</v>
      </c>
      <c r="H11" s="16" t="n">
        <v>255</v>
      </c>
      <c r="I11" s="14" t="n">
        <v>184</v>
      </c>
      <c r="J11" s="14" t="n">
        <v>181</v>
      </c>
    </row>
    <row r="12" customFormat="false" ht="12.75" hidden="false" customHeight="true" outlineLevel="0" collapsed="false">
      <c r="B12" s="13" t="s">
        <v>19</v>
      </c>
      <c r="C12" s="15" t="n">
        <v>239</v>
      </c>
      <c r="D12" s="15" t="n">
        <v>262</v>
      </c>
      <c r="E12" s="14" t="n">
        <v>190</v>
      </c>
      <c r="F12" s="14" t="n">
        <v>208</v>
      </c>
      <c r="G12" s="16" t="n">
        <v>245</v>
      </c>
      <c r="H12" s="16" t="n">
        <v>240</v>
      </c>
      <c r="I12" s="14" t="n">
        <v>163</v>
      </c>
      <c r="J12" s="14" t="n">
        <v>172</v>
      </c>
      <c r="K12" s="17" t="n">
        <v>146</v>
      </c>
    </row>
    <row r="13" customFormat="false" ht="12.75" hidden="false" customHeight="true" outlineLevel="0" collapsed="false">
      <c r="B13" s="13" t="s">
        <v>20</v>
      </c>
      <c r="C13" s="15" t="n">
        <v>241</v>
      </c>
      <c r="D13" s="15" t="n">
        <v>270</v>
      </c>
      <c r="E13" s="14" t="n">
        <v>199</v>
      </c>
      <c r="F13" s="14" t="n">
        <v>213</v>
      </c>
      <c r="G13" s="16" t="n">
        <v>253</v>
      </c>
      <c r="H13" s="16" t="n">
        <v>253</v>
      </c>
      <c r="I13" s="14" t="n">
        <v>164</v>
      </c>
      <c r="J13" s="14" t="n">
        <v>170</v>
      </c>
      <c r="K13" s="17" t="n">
        <v>147</v>
      </c>
      <c r="L13" s="18" t="n">
        <v>127</v>
      </c>
    </row>
    <row r="14" customFormat="false" ht="12.75" hidden="false" customHeight="true" outlineLevel="0" collapsed="false">
      <c r="B14" s="13" t="s">
        <v>21</v>
      </c>
      <c r="C14" s="15" t="n">
        <v>248</v>
      </c>
      <c r="D14" s="15" t="n">
        <v>275</v>
      </c>
      <c r="E14" s="14" t="n">
        <v>188</v>
      </c>
      <c r="F14" s="14" t="n">
        <v>197</v>
      </c>
      <c r="G14" s="16" t="n">
        <v>224</v>
      </c>
      <c r="H14" s="16" t="n">
        <v>243</v>
      </c>
      <c r="I14" s="14" t="n">
        <v>159</v>
      </c>
      <c r="J14" s="14" t="n">
        <v>170</v>
      </c>
      <c r="K14" s="17" t="n">
        <v>142</v>
      </c>
      <c r="L14" s="18" t="n">
        <v>117</v>
      </c>
      <c r="M14" s="14" t="n">
        <v>112</v>
      </c>
    </row>
    <row r="15" customFormat="false" ht="12.75" hidden="false" customHeight="true" outlineLevel="0" collapsed="false">
      <c r="B15" s="13" t="s">
        <v>22</v>
      </c>
      <c r="C15" s="15" t="n">
        <v>239</v>
      </c>
      <c r="D15" s="15" t="n">
        <v>276</v>
      </c>
      <c r="E15" s="14" t="n">
        <v>189</v>
      </c>
      <c r="F15" s="14" t="n">
        <v>201</v>
      </c>
      <c r="G15" s="16" t="n">
        <v>225</v>
      </c>
      <c r="H15" s="16" t="n">
        <v>236</v>
      </c>
      <c r="I15" s="14" t="n">
        <v>164</v>
      </c>
      <c r="J15" s="14" t="n">
        <v>166</v>
      </c>
      <c r="K15" s="17" t="n">
        <v>142</v>
      </c>
      <c r="L15" s="18" t="n">
        <v>120</v>
      </c>
      <c r="M15" s="14" t="n">
        <v>115</v>
      </c>
      <c r="N15" s="14" t="n">
        <v>50</v>
      </c>
    </row>
    <row r="16" customFormat="false" ht="12.75" hidden="false" customHeight="true" outlineLevel="0" collapsed="false"/>
    <row r="17" customFormat="false" ht="12.75" hidden="false" customHeight="true" outlineLevel="0" collapsed="false">
      <c r="B17" s="10" t="s">
        <v>23</v>
      </c>
      <c r="C17" s="19" t="s">
        <v>24</v>
      </c>
      <c r="D17" s="19"/>
      <c r="E17" s="19"/>
      <c r="F17" s="19"/>
      <c r="G17" s="19"/>
      <c r="H17" s="19"/>
      <c r="I17" s="19"/>
      <c r="J17" s="19"/>
      <c r="L17" s="1" t="s">
        <v>25</v>
      </c>
      <c r="M17" s="1"/>
      <c r="N17" s="1"/>
    </row>
    <row r="18" customFormat="false" ht="12.75" hidden="false" customHeight="true" outlineLevel="0" collapsed="false">
      <c r="B18" s="20" t="n">
        <v>58</v>
      </c>
      <c r="C18" s="21" t="n">
        <f aca="false">SUM($C$5:$D$15)/22</f>
        <v>260</v>
      </c>
      <c r="D18" s="22"/>
      <c r="E18" s="22" t="s">
        <v>26</v>
      </c>
      <c r="F18" s="22"/>
      <c r="G18" s="22"/>
      <c r="H18" s="22"/>
      <c r="I18" s="22"/>
      <c r="J18" s="22"/>
      <c r="L18" s="22" t="s">
        <v>27</v>
      </c>
      <c r="M18" s="22"/>
      <c r="N18" s="21"/>
    </row>
    <row r="19" customFormat="false" ht="12.75" hidden="false" customHeight="true" outlineLevel="0" collapsed="false">
      <c r="B19" s="23" t="n">
        <v>40</v>
      </c>
      <c r="C19" s="24" t="n">
        <f aca="false">(SUM($E$7:$F$8)+SUM($G$9:$H$15))/18</f>
        <v>248.3888889</v>
      </c>
      <c r="D19" s="25"/>
      <c r="E19" s="25" t="s">
        <v>28</v>
      </c>
      <c r="F19" s="25"/>
      <c r="G19" s="25"/>
      <c r="H19" s="25"/>
      <c r="I19" s="25"/>
      <c r="J19" s="25"/>
      <c r="L19" s="25" t="s">
        <v>29</v>
      </c>
      <c r="M19" s="25"/>
      <c r="N19" s="24"/>
    </row>
    <row r="20" customFormat="false" ht="12.75" hidden="false" customHeight="true" outlineLevel="0" collapsed="false">
      <c r="B20" s="26" t="n">
        <v>15</v>
      </c>
      <c r="C20" s="27" t="n">
        <f aca="false">SUM($K$12:$K$15)/4</f>
        <v>144.25</v>
      </c>
      <c r="D20" s="28"/>
      <c r="E20" s="28" t="s">
        <v>30</v>
      </c>
      <c r="F20" s="28"/>
      <c r="G20" s="28"/>
      <c r="H20" s="28"/>
      <c r="I20" s="28"/>
      <c r="J20" s="28"/>
      <c r="L20" s="28" t="s">
        <v>31</v>
      </c>
      <c r="M20" s="28"/>
      <c r="N20" s="27"/>
    </row>
    <row r="21" customFormat="false" ht="12.75" hidden="false" customHeight="true" outlineLevel="0" collapsed="false">
      <c r="B21" s="29" t="n">
        <v>6</v>
      </c>
      <c r="C21" s="30" t="n">
        <f aca="false">SUM($L$13:$L$15)/3</f>
        <v>121.3333333</v>
      </c>
      <c r="D21" s="31"/>
      <c r="E21" s="31" t="s">
        <v>32</v>
      </c>
      <c r="F21" s="31"/>
      <c r="G21" s="31"/>
      <c r="H21" s="31"/>
      <c r="I21" s="31"/>
      <c r="J21" s="31"/>
      <c r="L21" s="31" t="s">
        <v>33</v>
      </c>
      <c r="M21" s="31"/>
      <c r="N21" s="30"/>
    </row>
    <row r="22" customFormat="false" ht="12.75" hidden="false" customHeight="true" outlineLevel="0" collapsed="false"/>
    <row r="23" customFormat="false" ht="12.75" hidden="false" customHeight="true" outlineLevel="0" collapsed="false">
      <c r="B23" s="32"/>
      <c r="C23" s="32" t="s">
        <v>34</v>
      </c>
      <c r="D23" s="32" t="s">
        <v>35</v>
      </c>
      <c r="E23" s="32" t="s">
        <v>36</v>
      </c>
      <c r="F23" s="32" t="s">
        <v>37</v>
      </c>
      <c r="G23" s="32" t="s">
        <v>38</v>
      </c>
      <c r="H23" s="32" t="s">
        <v>39</v>
      </c>
      <c r="I23" s="32" t="s">
        <v>40</v>
      </c>
      <c r="J23" s="32" t="s">
        <v>41</v>
      </c>
      <c r="K23" s="32" t="s">
        <v>42</v>
      </c>
      <c r="L23" s="32" t="s">
        <v>43</v>
      </c>
      <c r="M23" s="32" t="s">
        <v>44</v>
      </c>
      <c r="N23" s="32" t="s">
        <v>45</v>
      </c>
      <c r="O23" s="32" t="s">
        <v>46</v>
      </c>
    </row>
    <row r="24" customFormat="false" ht="12.75" hidden="false" customHeight="true" outlineLevel="0" collapsed="false">
      <c r="A24" s="0" t="s">
        <v>47</v>
      </c>
      <c r="B24" s="33" t="s">
        <v>34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customFormat="false" ht="12.75" hidden="false" customHeight="true" outlineLevel="0" collapsed="false">
      <c r="B25" s="33" t="s">
        <v>35</v>
      </c>
      <c r="C25" s="34" t="n">
        <v>170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customFormat="false" ht="12.75" hidden="false" customHeight="true" outlineLevel="0" collapsed="false">
      <c r="A26" s="0" t="s">
        <v>48</v>
      </c>
      <c r="B26" s="35" t="s">
        <v>36</v>
      </c>
      <c r="C26" s="34" t="n">
        <v>245</v>
      </c>
      <c r="D26" s="34" t="n">
        <v>265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customFormat="false" ht="12.75" hidden="false" customHeight="true" outlineLevel="0" collapsed="false">
      <c r="B27" s="35" t="s">
        <v>37</v>
      </c>
      <c r="C27" s="34" t="n">
        <v>265</v>
      </c>
      <c r="D27" s="34" t="n">
        <v>267</v>
      </c>
      <c r="E27" s="34" t="n">
        <v>192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customFormat="false" ht="12.75" hidden="false" customHeight="true" outlineLevel="0" collapsed="false">
      <c r="A28" s="0" t="s">
        <v>49</v>
      </c>
      <c r="B28" s="32" t="s">
        <v>38</v>
      </c>
      <c r="C28" s="34" t="n">
        <v>263</v>
      </c>
      <c r="D28" s="34" t="n">
        <v>281</v>
      </c>
      <c r="E28" s="34" t="n">
        <v>255</v>
      </c>
      <c r="F28" s="34" t="n">
        <v>272</v>
      </c>
      <c r="G28" s="34"/>
      <c r="H28" s="34"/>
      <c r="I28" s="34"/>
      <c r="J28" s="34"/>
      <c r="K28" s="34"/>
      <c r="L28" s="34"/>
      <c r="M28" s="34"/>
      <c r="N28" s="34"/>
      <c r="O28" s="34"/>
    </row>
    <row r="29" customFormat="false" ht="12.75" hidden="false" customHeight="true" outlineLevel="0" collapsed="false">
      <c r="B29" s="32" t="s">
        <v>39</v>
      </c>
      <c r="C29" s="34" t="n">
        <v>262</v>
      </c>
      <c r="D29" s="34" t="n">
        <v>278</v>
      </c>
      <c r="E29" s="34" t="n">
        <v>266</v>
      </c>
      <c r="F29" s="34" t="n">
        <v>260</v>
      </c>
      <c r="G29" s="34" t="n">
        <v>135</v>
      </c>
      <c r="H29" s="34"/>
      <c r="I29" s="34"/>
      <c r="J29" s="34"/>
      <c r="K29" s="34"/>
      <c r="L29" s="34"/>
      <c r="M29" s="34"/>
      <c r="N29" s="34"/>
      <c r="O29" s="34"/>
    </row>
    <row r="30" customFormat="false" ht="12.75" hidden="false" customHeight="true" outlineLevel="0" collapsed="false">
      <c r="B30" s="32" t="s">
        <v>40</v>
      </c>
      <c r="C30" s="34" t="n">
        <v>254</v>
      </c>
      <c r="D30" s="34" t="n">
        <v>263</v>
      </c>
      <c r="E30" s="34" t="n">
        <v>249</v>
      </c>
      <c r="F30" s="34" t="n">
        <v>246</v>
      </c>
      <c r="G30" s="34" t="n">
        <v>203</v>
      </c>
      <c r="H30" s="34" t="n">
        <v>209</v>
      </c>
      <c r="I30" s="34"/>
      <c r="J30" s="34"/>
      <c r="K30" s="34"/>
      <c r="L30" s="34"/>
      <c r="M30" s="34"/>
      <c r="N30" s="34"/>
      <c r="O30" s="34"/>
    </row>
    <row r="31" customFormat="false" ht="12.75" hidden="false" customHeight="true" outlineLevel="0" collapsed="false">
      <c r="B31" s="32" t="s">
        <v>41</v>
      </c>
      <c r="C31" s="34" t="n">
        <v>251</v>
      </c>
      <c r="D31" s="34" t="n">
        <v>262</v>
      </c>
      <c r="E31" s="34" t="n">
        <v>258</v>
      </c>
      <c r="F31" s="34" t="n">
        <v>243</v>
      </c>
      <c r="G31" s="34" t="n">
        <v>206</v>
      </c>
      <c r="H31" s="34" t="n">
        <v>215</v>
      </c>
      <c r="I31" s="34" t="n">
        <v>55</v>
      </c>
      <c r="J31" s="34"/>
      <c r="K31" s="34"/>
      <c r="L31" s="34"/>
      <c r="M31" s="34"/>
      <c r="N31" s="34"/>
      <c r="O31" s="34"/>
    </row>
    <row r="32" customFormat="false" ht="12.75" hidden="false" customHeight="true" outlineLevel="0" collapsed="false">
      <c r="B32" s="32" t="s">
        <v>42</v>
      </c>
      <c r="C32" s="34" t="n">
        <v>238</v>
      </c>
      <c r="D32" s="34" t="n">
        <v>276</v>
      </c>
      <c r="E32" s="34" t="n">
        <v>248</v>
      </c>
      <c r="F32" s="34" t="n">
        <v>255</v>
      </c>
      <c r="G32" s="34" t="n">
        <v>198</v>
      </c>
      <c r="H32" s="34" t="n">
        <v>207</v>
      </c>
      <c r="I32" s="34" t="n">
        <v>184</v>
      </c>
      <c r="J32" s="34" t="n">
        <v>181</v>
      </c>
      <c r="K32" s="34"/>
      <c r="L32" s="34"/>
      <c r="M32" s="34"/>
      <c r="N32" s="34"/>
      <c r="O32" s="34"/>
    </row>
    <row r="33" customFormat="false" ht="12.75" hidden="false" customHeight="true" outlineLevel="0" collapsed="false">
      <c r="B33" s="32" t="s">
        <v>43</v>
      </c>
      <c r="C33" s="34" t="n">
        <v>239</v>
      </c>
      <c r="D33" s="34" t="n">
        <v>262</v>
      </c>
      <c r="E33" s="34" t="n">
        <v>245</v>
      </c>
      <c r="F33" s="34" t="n">
        <v>240</v>
      </c>
      <c r="G33" s="34" t="n">
        <v>190</v>
      </c>
      <c r="H33" s="34" t="n">
        <v>208</v>
      </c>
      <c r="I33" s="34" t="n">
        <v>163</v>
      </c>
      <c r="J33" s="34" t="n">
        <v>172</v>
      </c>
      <c r="K33" s="34" t="n">
        <v>146</v>
      </c>
      <c r="L33" s="34"/>
      <c r="M33" s="34"/>
      <c r="N33" s="34"/>
      <c r="O33" s="34"/>
    </row>
    <row r="34" customFormat="false" ht="12.75" hidden="false" customHeight="true" outlineLevel="0" collapsed="false">
      <c r="B34" s="32" t="s">
        <v>44</v>
      </c>
      <c r="C34" s="34" t="n">
        <v>241</v>
      </c>
      <c r="D34" s="34" t="n">
        <v>270</v>
      </c>
      <c r="E34" s="34" t="n">
        <v>253</v>
      </c>
      <c r="F34" s="34" t="n">
        <v>253</v>
      </c>
      <c r="G34" s="34" t="n">
        <v>199</v>
      </c>
      <c r="H34" s="34" t="n">
        <v>213</v>
      </c>
      <c r="I34" s="34" t="n">
        <v>164</v>
      </c>
      <c r="J34" s="34" t="n">
        <v>170</v>
      </c>
      <c r="K34" s="34" t="n">
        <v>147</v>
      </c>
      <c r="L34" s="34" t="n">
        <v>127</v>
      </c>
      <c r="M34" s="34"/>
      <c r="N34" s="34"/>
      <c r="O34" s="34"/>
    </row>
    <row r="35" customFormat="false" ht="12.75" hidden="false" customHeight="true" outlineLevel="0" collapsed="false">
      <c r="B35" s="32" t="s">
        <v>45</v>
      </c>
      <c r="C35" s="34" t="n">
        <v>248</v>
      </c>
      <c r="D35" s="34" t="n">
        <v>275</v>
      </c>
      <c r="E35" s="34" t="n">
        <v>224</v>
      </c>
      <c r="F35" s="34" t="n">
        <v>243</v>
      </c>
      <c r="G35" s="34" t="n">
        <v>188</v>
      </c>
      <c r="H35" s="34" t="n">
        <v>197</v>
      </c>
      <c r="I35" s="34" t="n">
        <v>159</v>
      </c>
      <c r="J35" s="34" t="n">
        <v>170</v>
      </c>
      <c r="K35" s="34" t="n">
        <v>142</v>
      </c>
      <c r="L35" s="34" t="n">
        <v>117</v>
      </c>
      <c r="M35" s="34" t="n">
        <v>112</v>
      </c>
      <c r="N35" s="34"/>
      <c r="O35" s="34"/>
    </row>
    <row r="36" customFormat="false" ht="12.75" hidden="false" customHeight="true" outlineLevel="0" collapsed="false">
      <c r="B36" s="32" t="s">
        <v>46</v>
      </c>
      <c r="C36" s="34" t="n">
        <v>239</v>
      </c>
      <c r="D36" s="34" t="n">
        <v>276</v>
      </c>
      <c r="E36" s="34" t="n">
        <v>225</v>
      </c>
      <c r="F36" s="34" t="n">
        <v>236</v>
      </c>
      <c r="G36" s="34" t="n">
        <v>189</v>
      </c>
      <c r="H36" s="34" t="n">
        <v>201</v>
      </c>
      <c r="I36" s="34" t="n">
        <v>164</v>
      </c>
      <c r="J36" s="34" t="n">
        <v>166</v>
      </c>
      <c r="K36" s="34" t="n">
        <v>142</v>
      </c>
      <c r="L36" s="34" t="n">
        <v>120</v>
      </c>
      <c r="M36" s="34" t="n">
        <v>115</v>
      </c>
      <c r="N36" s="34" t="n">
        <v>50</v>
      </c>
      <c r="O36" s="34"/>
    </row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C17:J17"/>
    <mergeCell ref="L17:N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18" activeCellId="0" sqref="B1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4.86"/>
    <col collapsed="false" customWidth="true" hidden="false" outlineLevel="0" max="3" min="3" style="0" width="5.57"/>
    <col collapsed="false" customWidth="true" hidden="false" outlineLevel="0" max="4" min="4" style="0" width="4.29"/>
    <col collapsed="false" customWidth="true" hidden="false" outlineLevel="0" max="6" min="5" style="0" width="4.71"/>
    <col collapsed="false" customWidth="true" hidden="false" outlineLevel="0" max="7" min="7" style="0" width="5.14"/>
    <col collapsed="false" customWidth="true" hidden="false" outlineLevel="0" max="8" min="8" style="0" width="4.71"/>
    <col collapsed="false" customWidth="true" hidden="false" outlineLevel="0" max="9" min="9" style="0" width="5.57"/>
    <col collapsed="false" customWidth="true" hidden="false" outlineLevel="0" max="10" min="10" style="0" width="5.43"/>
    <col collapsed="false" customWidth="true" hidden="false" outlineLevel="0" max="11" min="11" style="0" width="5.01"/>
    <col collapsed="false" customWidth="true" hidden="false" outlineLevel="0" max="12" min="12" style="0" width="5.86"/>
    <col collapsed="false" customWidth="true" hidden="false" outlineLevel="0" max="13" min="13" style="0" width="5.29"/>
    <col collapsed="false" customWidth="true" hidden="false" outlineLevel="0" max="14" min="14" style="0" width="5.86"/>
    <col collapsed="false" customWidth="true" hidden="false" outlineLevel="0" max="26" min="15" style="0" width="10"/>
  </cols>
  <sheetData>
    <row r="1" customFormat="false" ht="12.75" hidden="false" customHeight="true" outlineLevel="0" collapsed="false">
      <c r="A1" s="10" t="s">
        <v>50</v>
      </c>
    </row>
    <row r="2" customFormat="false" ht="12.75" hidden="false" customHeight="true" outlineLevel="0" collapsed="false">
      <c r="A2" s="11"/>
      <c r="B2" s="12" t="n">
        <v>1</v>
      </c>
      <c r="C2" s="12" t="n">
        <v>2</v>
      </c>
      <c r="D2" s="12" t="n">
        <v>3</v>
      </c>
      <c r="E2" s="12" t="n">
        <v>4</v>
      </c>
      <c r="F2" s="12" t="n">
        <v>5</v>
      </c>
      <c r="G2" s="12" t="n">
        <v>6</v>
      </c>
      <c r="H2" s="12" t="n">
        <v>7</v>
      </c>
      <c r="I2" s="12" t="n">
        <v>8</v>
      </c>
      <c r="J2" s="12" t="n">
        <v>9</v>
      </c>
      <c r="K2" s="12" t="n">
        <v>10</v>
      </c>
      <c r="L2" s="12" t="n">
        <v>11</v>
      </c>
      <c r="M2" s="12" t="n">
        <v>12</v>
      </c>
      <c r="N2" s="12" t="n">
        <v>13</v>
      </c>
    </row>
    <row r="3" customFormat="false" ht="12.75" hidden="false" customHeight="true" outlineLevel="0" collapsed="false">
      <c r="A3" s="13" t="s">
        <v>10</v>
      </c>
    </row>
    <row r="4" customFormat="false" ht="12.75" hidden="false" customHeight="true" outlineLevel="0" collapsed="false">
      <c r="A4" s="13" t="s">
        <v>11</v>
      </c>
      <c r="B4" s="14" t="n">
        <v>33</v>
      </c>
    </row>
    <row r="5" customFormat="false" ht="12.75" hidden="false" customHeight="true" outlineLevel="0" collapsed="false">
      <c r="A5" s="13" t="s">
        <v>12</v>
      </c>
      <c r="B5" s="15" t="n">
        <v>69</v>
      </c>
      <c r="C5" s="15" t="n">
        <v>72</v>
      </c>
    </row>
    <row r="6" customFormat="false" ht="12.75" hidden="false" customHeight="true" outlineLevel="0" collapsed="false">
      <c r="A6" s="13" t="s">
        <v>13</v>
      </c>
      <c r="B6" s="15" t="n">
        <v>72</v>
      </c>
      <c r="C6" s="15" t="n">
        <v>74</v>
      </c>
      <c r="D6" s="14" t="n">
        <v>30</v>
      </c>
    </row>
    <row r="7" customFormat="false" ht="12.75" hidden="false" customHeight="true" outlineLevel="0" collapsed="false">
      <c r="A7" s="13" t="s">
        <v>14</v>
      </c>
      <c r="B7" s="15" t="n">
        <v>59</v>
      </c>
      <c r="C7" s="15" t="n">
        <v>62</v>
      </c>
      <c r="D7" s="16" t="n">
        <v>63</v>
      </c>
      <c r="E7" s="16" t="n">
        <v>66</v>
      </c>
    </row>
    <row r="8" customFormat="false" ht="12.75" hidden="false" customHeight="true" outlineLevel="0" collapsed="false">
      <c r="A8" s="13" t="s">
        <v>15</v>
      </c>
      <c r="B8" s="15" t="n">
        <v>58</v>
      </c>
      <c r="C8" s="15" t="n">
        <v>53</v>
      </c>
      <c r="D8" s="16" t="n">
        <v>63</v>
      </c>
      <c r="E8" s="16" t="n">
        <v>63</v>
      </c>
      <c r="F8" s="14" t="n">
        <v>34</v>
      </c>
    </row>
    <row r="9" customFormat="false" ht="12.75" hidden="false" customHeight="true" outlineLevel="0" collapsed="false">
      <c r="A9" s="13" t="s">
        <v>16</v>
      </c>
      <c r="B9" s="15" t="n">
        <v>66</v>
      </c>
      <c r="C9" s="15" t="n">
        <v>61</v>
      </c>
      <c r="D9" s="14" t="n">
        <v>56</v>
      </c>
      <c r="E9" s="14" t="n">
        <v>50</v>
      </c>
      <c r="F9" s="16" t="n">
        <v>59</v>
      </c>
      <c r="G9" s="16" t="n">
        <v>53</v>
      </c>
    </row>
    <row r="10" customFormat="false" ht="12.75" hidden="false" customHeight="true" outlineLevel="0" collapsed="false">
      <c r="A10" s="13" t="s">
        <v>17</v>
      </c>
      <c r="B10" s="15" t="n">
        <v>67</v>
      </c>
      <c r="C10" s="15" t="n">
        <v>62</v>
      </c>
      <c r="D10" s="14" t="n">
        <v>55</v>
      </c>
      <c r="E10" s="14" t="n">
        <v>53</v>
      </c>
      <c r="F10" s="16" t="n">
        <v>60</v>
      </c>
      <c r="G10" s="16" t="n">
        <v>54</v>
      </c>
      <c r="H10" s="14" t="n">
        <v>7</v>
      </c>
    </row>
    <row r="11" customFormat="false" ht="12.75" hidden="false" customHeight="true" outlineLevel="0" collapsed="false">
      <c r="A11" s="13" t="s">
        <v>18</v>
      </c>
      <c r="B11" s="15" t="n">
        <v>70</v>
      </c>
      <c r="C11" s="15" t="n">
        <v>69</v>
      </c>
      <c r="D11" s="14" t="n">
        <v>53</v>
      </c>
      <c r="E11" s="14" t="n">
        <v>50</v>
      </c>
      <c r="F11" s="16" t="n">
        <v>67</v>
      </c>
      <c r="G11" s="16" t="n">
        <v>65</v>
      </c>
      <c r="H11" s="14" t="n">
        <v>55</v>
      </c>
      <c r="I11" s="14" t="n">
        <v>52</v>
      </c>
    </row>
    <row r="12" customFormat="false" ht="12.75" hidden="false" customHeight="true" outlineLevel="0" collapsed="false">
      <c r="A12" s="13" t="s">
        <v>19</v>
      </c>
      <c r="B12" s="15" t="n">
        <v>65</v>
      </c>
      <c r="C12" s="15" t="n">
        <v>61</v>
      </c>
      <c r="D12" s="14" t="n">
        <v>47</v>
      </c>
      <c r="E12" s="14" t="n">
        <v>47</v>
      </c>
      <c r="F12" s="16" t="n">
        <v>63</v>
      </c>
      <c r="G12" s="16" t="n">
        <v>58</v>
      </c>
      <c r="H12" s="14" t="n">
        <v>41</v>
      </c>
      <c r="I12" s="14" t="n">
        <v>40</v>
      </c>
      <c r="J12" s="17" t="n">
        <v>34</v>
      </c>
    </row>
    <row r="13" customFormat="false" ht="12.75" hidden="false" customHeight="true" outlineLevel="0" collapsed="false">
      <c r="A13" s="13" t="s">
        <v>20</v>
      </c>
      <c r="B13" s="15" t="n">
        <v>59</v>
      </c>
      <c r="C13" s="15" t="n">
        <v>63</v>
      </c>
      <c r="D13" s="14" t="n">
        <v>51</v>
      </c>
      <c r="E13" s="14" t="n">
        <v>47</v>
      </c>
      <c r="F13" s="16" t="n">
        <v>58</v>
      </c>
      <c r="G13" s="16" t="n">
        <v>56</v>
      </c>
      <c r="H13" s="14" t="n">
        <v>41</v>
      </c>
      <c r="I13" s="14" t="n">
        <v>44</v>
      </c>
      <c r="J13" s="17" t="n">
        <v>41</v>
      </c>
      <c r="K13" s="18" t="n">
        <v>29</v>
      </c>
    </row>
    <row r="14" customFormat="false" ht="12.75" hidden="false" customHeight="true" outlineLevel="0" collapsed="false">
      <c r="A14" s="13" t="s">
        <v>21</v>
      </c>
      <c r="B14" s="15" t="n">
        <v>67</v>
      </c>
      <c r="C14" s="15" t="n">
        <v>66</v>
      </c>
      <c r="D14" s="14" t="n">
        <v>43</v>
      </c>
      <c r="E14" s="14" t="n">
        <v>38</v>
      </c>
      <c r="F14" s="16" t="n">
        <v>56</v>
      </c>
      <c r="G14" s="16" t="n">
        <v>57</v>
      </c>
      <c r="H14" s="14" t="n">
        <v>39</v>
      </c>
      <c r="I14" s="14" t="n">
        <v>39</v>
      </c>
      <c r="J14" s="17" t="n">
        <v>36</v>
      </c>
      <c r="K14" s="18" t="n">
        <v>26</v>
      </c>
      <c r="L14" s="14" t="n">
        <v>24</v>
      </c>
    </row>
    <row r="15" customFormat="false" ht="12.75" hidden="false" customHeight="true" outlineLevel="0" collapsed="false">
      <c r="A15" s="13" t="s">
        <v>22</v>
      </c>
      <c r="B15" s="15" t="n">
        <v>64</v>
      </c>
      <c r="C15" s="15" t="n">
        <v>62</v>
      </c>
      <c r="D15" s="14" t="n">
        <v>44</v>
      </c>
      <c r="E15" s="14" t="n">
        <v>47</v>
      </c>
      <c r="F15" s="16" t="n">
        <v>49</v>
      </c>
      <c r="G15" s="16" t="n">
        <v>52</v>
      </c>
      <c r="H15" s="14" t="n">
        <v>37</v>
      </c>
      <c r="I15" s="14" t="n">
        <v>36</v>
      </c>
      <c r="J15" s="17" t="n">
        <v>37</v>
      </c>
      <c r="K15" s="18" t="n">
        <v>27</v>
      </c>
      <c r="L15" s="14" t="n">
        <v>22</v>
      </c>
      <c r="M15" s="14" t="n">
        <v>11</v>
      </c>
    </row>
    <row r="16" customFormat="false" ht="12.75" hidden="false" customHeight="true" outlineLevel="0" collapsed="false"/>
    <row r="17" customFormat="false" ht="12.75" hidden="false" customHeight="true" outlineLevel="0" collapsed="false">
      <c r="A17" s="10" t="s">
        <v>23</v>
      </c>
      <c r="B17" s="1" t="s">
        <v>24</v>
      </c>
      <c r="C17" s="1"/>
      <c r="D17" s="1"/>
      <c r="E17" s="1"/>
      <c r="F17" s="1"/>
      <c r="G17" s="1"/>
      <c r="H17" s="1"/>
      <c r="I17" s="1"/>
      <c r="K17" s="1" t="s">
        <v>25</v>
      </c>
      <c r="L17" s="1"/>
      <c r="M17" s="1"/>
    </row>
    <row r="18" customFormat="false" ht="12.75" hidden="false" customHeight="true" outlineLevel="0" collapsed="false">
      <c r="A18" s="20" t="n">
        <v>58</v>
      </c>
      <c r="B18" s="21" t="n">
        <f aca="false">SUM($B$5:$C$15)/22</f>
        <v>64.59090909</v>
      </c>
      <c r="C18" s="22"/>
      <c r="D18" s="22" t="s">
        <v>26</v>
      </c>
      <c r="E18" s="22"/>
      <c r="F18" s="22"/>
      <c r="G18" s="22"/>
      <c r="H18" s="22"/>
      <c r="I18" s="22"/>
      <c r="K18" s="22" t="s">
        <v>51</v>
      </c>
      <c r="L18" s="22"/>
      <c r="M18" s="22"/>
    </row>
    <row r="19" customFormat="false" ht="12.75" hidden="false" customHeight="true" outlineLevel="0" collapsed="false">
      <c r="A19" s="23" t="n">
        <v>40</v>
      </c>
      <c r="B19" s="24" t="n">
        <f aca="false">(SUM($D$7:$E$8)+SUM($F$9:$G$15))/18</f>
        <v>59</v>
      </c>
      <c r="C19" s="25"/>
      <c r="D19" s="25" t="s">
        <v>28</v>
      </c>
      <c r="E19" s="25"/>
      <c r="F19" s="25"/>
      <c r="G19" s="25"/>
      <c r="H19" s="25"/>
      <c r="I19" s="25"/>
      <c r="K19" s="25" t="s">
        <v>52</v>
      </c>
      <c r="L19" s="25"/>
      <c r="M19" s="25"/>
    </row>
    <row r="20" customFormat="false" ht="12.75" hidden="false" customHeight="true" outlineLevel="0" collapsed="false">
      <c r="A20" s="26" t="n">
        <v>15</v>
      </c>
      <c r="B20" s="27" t="n">
        <f aca="false">SUM($J$12:$J$15)/4</f>
        <v>37</v>
      </c>
      <c r="C20" s="28"/>
      <c r="D20" s="28" t="s">
        <v>30</v>
      </c>
      <c r="E20" s="28"/>
      <c r="F20" s="28"/>
      <c r="G20" s="28"/>
      <c r="H20" s="28"/>
      <c r="I20" s="28"/>
      <c r="K20" s="28" t="s">
        <v>53</v>
      </c>
      <c r="L20" s="28"/>
      <c r="M20" s="28"/>
    </row>
    <row r="21" customFormat="false" ht="12.75" hidden="false" customHeight="true" outlineLevel="0" collapsed="false">
      <c r="A21" s="29" t="n">
        <v>6</v>
      </c>
      <c r="B21" s="30" t="n">
        <f aca="false">SUM($K$13:$K$15)/3</f>
        <v>27.33333333</v>
      </c>
      <c r="C21" s="31"/>
      <c r="D21" s="31" t="s">
        <v>32</v>
      </c>
      <c r="E21" s="31"/>
      <c r="F21" s="31"/>
      <c r="G21" s="31"/>
      <c r="H21" s="31"/>
      <c r="I21" s="31"/>
      <c r="K21" s="31" t="s">
        <v>54</v>
      </c>
      <c r="L21" s="31"/>
      <c r="M21" s="31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B17:I17"/>
    <mergeCell ref="K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0.57"/>
    <col collapsed="false" customWidth="true" hidden="false" outlineLevel="0" max="2" min="2" style="0" width="4.86"/>
    <col collapsed="false" customWidth="true" hidden="false" outlineLevel="0" max="3" min="3" style="0" width="5.57"/>
    <col collapsed="false" customWidth="true" hidden="false" outlineLevel="0" max="4" min="4" style="0" width="4.29"/>
    <col collapsed="false" customWidth="true" hidden="false" outlineLevel="0" max="6" min="5" style="0" width="4.71"/>
    <col collapsed="false" customWidth="true" hidden="false" outlineLevel="0" max="7" min="7" style="0" width="5.14"/>
    <col collapsed="false" customWidth="true" hidden="false" outlineLevel="0" max="8" min="8" style="0" width="4.71"/>
    <col collapsed="false" customWidth="true" hidden="false" outlineLevel="0" max="9" min="9" style="0" width="5.57"/>
    <col collapsed="false" customWidth="true" hidden="false" outlineLevel="0" max="10" min="10" style="0" width="5.43"/>
    <col collapsed="false" customWidth="true" hidden="false" outlineLevel="0" max="11" min="11" style="0" width="5.01"/>
    <col collapsed="false" customWidth="true" hidden="false" outlineLevel="0" max="12" min="12" style="0" width="5.86"/>
    <col collapsed="false" customWidth="true" hidden="false" outlineLevel="0" max="13" min="13" style="0" width="5.29"/>
    <col collapsed="false" customWidth="true" hidden="false" outlineLevel="0" max="14" min="14" style="0" width="5.86"/>
    <col collapsed="false" customWidth="true" hidden="false" outlineLevel="0" max="26" min="15" style="0" width="10"/>
  </cols>
  <sheetData>
    <row r="1" customFormat="false" ht="12.75" hidden="false" customHeight="true" outlineLevel="0" collapsed="false">
      <c r="A1" s="10" t="s">
        <v>55</v>
      </c>
    </row>
    <row r="2" customFormat="false" ht="12.75" hidden="false" customHeight="true" outlineLevel="0" collapsed="false">
      <c r="A2" s="11"/>
      <c r="B2" s="12" t="n">
        <v>1</v>
      </c>
      <c r="C2" s="12" t="n">
        <v>2</v>
      </c>
      <c r="D2" s="12" t="n">
        <v>3</v>
      </c>
      <c r="E2" s="12" t="n">
        <v>4</v>
      </c>
      <c r="F2" s="12" t="n">
        <v>5</v>
      </c>
      <c r="G2" s="12" t="n">
        <v>6</v>
      </c>
      <c r="H2" s="12" t="n">
        <v>7</v>
      </c>
      <c r="I2" s="12" t="n">
        <v>8</v>
      </c>
      <c r="J2" s="12" t="n">
        <v>9</v>
      </c>
      <c r="K2" s="12" t="n">
        <v>10</v>
      </c>
      <c r="L2" s="12" t="n">
        <v>11</v>
      </c>
      <c r="M2" s="12" t="n">
        <v>12</v>
      </c>
      <c r="N2" s="12" t="n">
        <v>13</v>
      </c>
    </row>
    <row r="3" customFormat="false" ht="12.75" hidden="false" customHeight="true" outlineLevel="0" collapsed="false">
      <c r="A3" s="13" t="s">
        <v>10</v>
      </c>
    </row>
    <row r="4" customFormat="false" ht="12.75" hidden="false" customHeight="true" outlineLevel="0" collapsed="false">
      <c r="A4" s="13" t="s">
        <v>11</v>
      </c>
      <c r="B4" s="14" t="n">
        <v>9</v>
      </c>
    </row>
    <row r="5" customFormat="false" ht="12.75" hidden="false" customHeight="true" outlineLevel="0" collapsed="false">
      <c r="A5" s="13" t="s">
        <v>12</v>
      </c>
      <c r="B5" s="15" t="n">
        <v>34</v>
      </c>
      <c r="C5" s="15" t="n">
        <v>33</v>
      </c>
    </row>
    <row r="6" customFormat="false" ht="12.75" hidden="false" customHeight="true" outlineLevel="0" collapsed="false">
      <c r="A6" s="13" t="s">
        <v>13</v>
      </c>
      <c r="B6" s="15" t="n">
        <v>33</v>
      </c>
      <c r="C6" s="15" t="n">
        <v>34</v>
      </c>
      <c r="D6" s="14" t="n">
        <v>17</v>
      </c>
    </row>
    <row r="7" customFormat="false" ht="12.75" hidden="false" customHeight="true" outlineLevel="0" collapsed="false">
      <c r="A7" s="13" t="s">
        <v>14</v>
      </c>
      <c r="B7" s="15" t="n">
        <v>37</v>
      </c>
      <c r="C7" s="15" t="n">
        <v>39</v>
      </c>
      <c r="D7" s="16" t="n">
        <v>34</v>
      </c>
      <c r="E7" s="16" t="n">
        <v>33</v>
      </c>
    </row>
    <row r="8" customFormat="false" ht="12.75" hidden="false" customHeight="true" outlineLevel="0" collapsed="false">
      <c r="A8" s="13" t="s">
        <v>15</v>
      </c>
      <c r="B8" s="15" t="n">
        <v>35</v>
      </c>
      <c r="C8" s="15" t="n">
        <v>35</v>
      </c>
      <c r="D8" s="16" t="n">
        <v>37</v>
      </c>
      <c r="E8" s="16" t="n">
        <v>34</v>
      </c>
      <c r="F8" s="14" t="n">
        <v>23</v>
      </c>
    </row>
    <row r="9" customFormat="false" ht="12.75" hidden="false" customHeight="true" outlineLevel="0" collapsed="false">
      <c r="A9" s="13" t="s">
        <v>16</v>
      </c>
      <c r="B9" s="15" t="n">
        <v>26</v>
      </c>
      <c r="C9" s="15" t="n">
        <v>26</v>
      </c>
      <c r="D9" s="14" t="n">
        <v>28</v>
      </c>
      <c r="E9" s="14" t="n">
        <v>28</v>
      </c>
      <c r="F9" s="16" t="n">
        <v>30</v>
      </c>
      <c r="G9" s="16" t="n">
        <v>25</v>
      </c>
    </row>
    <row r="10" customFormat="false" ht="12.75" hidden="false" customHeight="true" outlineLevel="0" collapsed="false">
      <c r="A10" s="13" t="s">
        <v>17</v>
      </c>
      <c r="B10" s="15" t="n">
        <v>26</v>
      </c>
      <c r="C10" s="15" t="n">
        <v>26</v>
      </c>
      <c r="D10" s="14" t="n">
        <v>26</v>
      </c>
      <c r="E10" s="14" t="n">
        <v>28</v>
      </c>
      <c r="F10" s="16" t="n">
        <v>30</v>
      </c>
      <c r="G10" s="16" t="n">
        <v>26</v>
      </c>
      <c r="H10" s="14" t="n">
        <v>4</v>
      </c>
    </row>
    <row r="11" customFormat="false" ht="12.75" hidden="false" customHeight="true" outlineLevel="0" collapsed="false">
      <c r="A11" s="13" t="s">
        <v>18</v>
      </c>
      <c r="B11" s="15" t="n">
        <v>27</v>
      </c>
      <c r="C11" s="15" t="n">
        <v>26</v>
      </c>
      <c r="D11" s="14" t="n">
        <v>23</v>
      </c>
      <c r="E11" s="14" t="n">
        <v>27</v>
      </c>
      <c r="F11" s="16" t="n">
        <v>32</v>
      </c>
      <c r="G11" s="16" t="n">
        <v>28</v>
      </c>
      <c r="H11" s="14" t="n">
        <v>18</v>
      </c>
      <c r="I11" s="14" t="n">
        <v>16</v>
      </c>
    </row>
    <row r="12" customFormat="false" ht="12.75" hidden="false" customHeight="true" outlineLevel="0" collapsed="false">
      <c r="A12" s="13" t="s">
        <v>19</v>
      </c>
      <c r="B12" s="15" t="n">
        <v>26</v>
      </c>
      <c r="C12" s="15" t="n">
        <v>27</v>
      </c>
      <c r="D12" s="14" t="n">
        <v>24</v>
      </c>
      <c r="E12" s="14" t="n">
        <v>26</v>
      </c>
      <c r="F12" s="16" t="n">
        <v>30</v>
      </c>
      <c r="G12" s="16" t="n">
        <v>22</v>
      </c>
      <c r="H12" s="14" t="n">
        <v>17</v>
      </c>
      <c r="I12" s="14" t="n">
        <v>16</v>
      </c>
      <c r="J12" s="17" t="n">
        <v>12</v>
      </c>
    </row>
    <row r="13" customFormat="false" ht="12.75" hidden="false" customHeight="true" outlineLevel="0" collapsed="false">
      <c r="A13" s="13" t="s">
        <v>20</v>
      </c>
      <c r="B13" s="15" t="n">
        <v>24</v>
      </c>
      <c r="C13" s="15" t="n">
        <v>27</v>
      </c>
      <c r="D13" s="14" t="n">
        <v>25</v>
      </c>
      <c r="E13" s="14" t="n">
        <v>27</v>
      </c>
      <c r="F13" s="16" t="n">
        <v>29</v>
      </c>
      <c r="G13" s="16" t="n">
        <v>26</v>
      </c>
      <c r="H13" s="14" t="n">
        <v>17</v>
      </c>
      <c r="I13" s="14" t="n">
        <v>17</v>
      </c>
      <c r="J13" s="17" t="n">
        <v>15</v>
      </c>
      <c r="K13" s="18" t="n">
        <v>8</v>
      </c>
    </row>
    <row r="14" customFormat="false" ht="12.75" hidden="false" customHeight="true" outlineLevel="0" collapsed="false">
      <c r="A14" s="13" t="s">
        <v>21</v>
      </c>
      <c r="B14" s="15" t="n">
        <v>26</v>
      </c>
      <c r="C14" s="15" t="n">
        <v>26</v>
      </c>
      <c r="D14" s="14" t="n">
        <v>26</v>
      </c>
      <c r="E14" s="14" t="n">
        <v>26</v>
      </c>
      <c r="F14" s="16" t="n">
        <v>26</v>
      </c>
      <c r="G14" s="16" t="n">
        <v>25</v>
      </c>
      <c r="H14" s="14" t="n">
        <v>16</v>
      </c>
      <c r="I14" s="14" t="n">
        <v>16</v>
      </c>
      <c r="J14" s="17" t="n">
        <v>14</v>
      </c>
      <c r="K14" s="18" t="n">
        <v>10</v>
      </c>
      <c r="L14" s="14" t="n">
        <v>8</v>
      </c>
    </row>
    <row r="15" customFormat="false" ht="12.75" hidden="false" customHeight="true" outlineLevel="0" collapsed="false">
      <c r="A15" s="13" t="s">
        <v>22</v>
      </c>
      <c r="B15" s="15" t="n">
        <v>25</v>
      </c>
      <c r="C15" s="15" t="n">
        <v>29</v>
      </c>
      <c r="D15" s="14" t="n">
        <v>24</v>
      </c>
      <c r="E15" s="14" t="n">
        <v>26</v>
      </c>
      <c r="F15" s="16" t="n">
        <v>27</v>
      </c>
      <c r="G15" s="16" t="n">
        <v>25</v>
      </c>
      <c r="H15" s="14" t="n">
        <v>17</v>
      </c>
      <c r="I15" s="14" t="n">
        <v>15</v>
      </c>
      <c r="J15" s="17" t="n">
        <v>13</v>
      </c>
      <c r="K15" s="18" t="n">
        <v>11</v>
      </c>
      <c r="L15" s="14" t="n">
        <v>8</v>
      </c>
      <c r="M15" s="14" t="n">
        <v>6</v>
      </c>
    </row>
    <row r="16" customFormat="false" ht="12.75" hidden="false" customHeight="true" outlineLevel="0" collapsed="false"/>
    <row r="17" customFormat="false" ht="12.75" hidden="false" customHeight="true" outlineLevel="0" collapsed="false">
      <c r="A17" s="10" t="s">
        <v>23</v>
      </c>
      <c r="B17" s="1" t="s">
        <v>24</v>
      </c>
      <c r="C17" s="1"/>
      <c r="D17" s="1"/>
      <c r="E17" s="1"/>
      <c r="F17" s="1"/>
      <c r="G17" s="1"/>
      <c r="H17" s="1"/>
      <c r="I17" s="1"/>
      <c r="K17" s="1" t="s">
        <v>25</v>
      </c>
      <c r="L17" s="1"/>
      <c r="M17" s="1"/>
    </row>
    <row r="18" customFormat="false" ht="12.75" hidden="false" customHeight="true" outlineLevel="0" collapsed="false">
      <c r="A18" s="20" t="n">
        <v>58</v>
      </c>
      <c r="B18" s="21" t="n">
        <f aca="false">SUM($B$5:$C$15)/22</f>
        <v>29.40909091</v>
      </c>
      <c r="C18" s="22"/>
      <c r="D18" s="22" t="s">
        <v>26</v>
      </c>
      <c r="E18" s="22"/>
      <c r="F18" s="22"/>
      <c r="G18" s="22"/>
      <c r="H18" s="22"/>
      <c r="I18" s="22"/>
      <c r="K18" s="22" t="s">
        <v>56</v>
      </c>
      <c r="L18" s="22"/>
      <c r="M18" s="22"/>
    </row>
    <row r="19" customFormat="false" ht="12.75" hidden="false" customHeight="true" outlineLevel="0" collapsed="false">
      <c r="A19" s="23" t="n">
        <v>40</v>
      </c>
      <c r="B19" s="24" t="n">
        <f aca="false">(SUM($D$7:$E$8)+SUM($F$9:$G$15))/18</f>
        <v>28.83333333</v>
      </c>
      <c r="C19" s="25"/>
      <c r="D19" s="25" t="s">
        <v>28</v>
      </c>
      <c r="E19" s="25"/>
      <c r="F19" s="25"/>
      <c r="G19" s="25"/>
      <c r="H19" s="25"/>
      <c r="I19" s="25"/>
      <c r="K19" s="25" t="s">
        <v>57</v>
      </c>
      <c r="L19" s="25"/>
      <c r="M19" s="25"/>
    </row>
    <row r="20" customFormat="false" ht="12.75" hidden="false" customHeight="true" outlineLevel="0" collapsed="false">
      <c r="A20" s="26" t="n">
        <v>15</v>
      </c>
      <c r="B20" s="27" t="n">
        <f aca="false">SUM($J$12:$J$15)/4</f>
        <v>13.5</v>
      </c>
      <c r="C20" s="28"/>
      <c r="D20" s="28" t="s">
        <v>30</v>
      </c>
      <c r="E20" s="28"/>
      <c r="F20" s="28"/>
      <c r="G20" s="28"/>
      <c r="H20" s="28"/>
      <c r="I20" s="28"/>
      <c r="K20" s="36" t="s">
        <v>58</v>
      </c>
      <c r="L20" s="28"/>
      <c r="M20" s="28"/>
    </row>
    <row r="21" customFormat="false" ht="12.75" hidden="false" customHeight="true" outlineLevel="0" collapsed="false">
      <c r="A21" s="29" t="n">
        <v>6</v>
      </c>
      <c r="B21" s="30" t="n">
        <f aca="false">SUM($K$13:$K$15)/3</f>
        <v>9.666666667</v>
      </c>
      <c r="C21" s="31"/>
      <c r="D21" s="31" t="s">
        <v>32</v>
      </c>
      <c r="E21" s="31"/>
      <c r="F21" s="31"/>
      <c r="G21" s="31"/>
      <c r="H21" s="31"/>
      <c r="I21" s="31"/>
      <c r="K21" s="37" t="s">
        <v>59</v>
      </c>
      <c r="L21" s="31"/>
      <c r="M21" s="31"/>
    </row>
    <row r="22" customFormat="false" ht="12.75" hidden="false" customHeight="true" outlineLevel="0" collapsed="false">
      <c r="K22" s="38"/>
    </row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B17:I17"/>
    <mergeCell ref="K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4.86"/>
    <col collapsed="false" customWidth="true" hidden="false" outlineLevel="0" max="3" min="3" style="0" width="5.57"/>
    <col collapsed="false" customWidth="true" hidden="false" outlineLevel="0" max="4" min="4" style="0" width="4.29"/>
    <col collapsed="false" customWidth="true" hidden="false" outlineLevel="0" max="6" min="5" style="0" width="4.71"/>
    <col collapsed="false" customWidth="true" hidden="false" outlineLevel="0" max="7" min="7" style="0" width="5.14"/>
    <col collapsed="false" customWidth="true" hidden="false" outlineLevel="0" max="8" min="8" style="0" width="4.71"/>
    <col collapsed="false" customWidth="true" hidden="false" outlineLevel="0" max="9" min="9" style="0" width="5.57"/>
    <col collapsed="false" customWidth="true" hidden="false" outlineLevel="0" max="10" min="10" style="0" width="5.43"/>
    <col collapsed="false" customWidth="true" hidden="false" outlineLevel="0" max="11" min="11" style="0" width="5.01"/>
    <col collapsed="false" customWidth="true" hidden="false" outlineLevel="0" max="12" min="12" style="0" width="5.86"/>
    <col collapsed="false" customWidth="true" hidden="false" outlineLevel="0" max="13" min="13" style="0" width="5.29"/>
    <col collapsed="false" customWidth="true" hidden="false" outlineLevel="0" max="14" min="14" style="0" width="5.86"/>
    <col collapsed="false" customWidth="true" hidden="false" outlineLevel="0" max="26" min="15" style="0" width="10"/>
  </cols>
  <sheetData>
    <row r="1" customFormat="false" ht="12.75" hidden="false" customHeight="true" outlineLevel="0" collapsed="false">
      <c r="A1" s="10" t="s">
        <v>60</v>
      </c>
    </row>
    <row r="2" customFormat="false" ht="12.75" hidden="false" customHeight="true" outlineLevel="0" collapsed="false">
      <c r="A2" s="11"/>
      <c r="B2" s="12" t="n">
        <v>1</v>
      </c>
      <c r="C2" s="12" t="n">
        <v>2</v>
      </c>
      <c r="D2" s="12" t="n">
        <v>3</v>
      </c>
      <c r="E2" s="12" t="n">
        <v>4</v>
      </c>
      <c r="F2" s="12" t="n">
        <v>5</v>
      </c>
      <c r="G2" s="12" t="n">
        <v>6</v>
      </c>
      <c r="H2" s="12" t="n">
        <v>7</v>
      </c>
      <c r="I2" s="12" t="n">
        <v>8</v>
      </c>
      <c r="J2" s="12" t="n">
        <v>9</v>
      </c>
      <c r="K2" s="12" t="n">
        <v>10</v>
      </c>
      <c r="L2" s="12" t="n">
        <v>11</v>
      </c>
      <c r="M2" s="12" t="n">
        <v>12</v>
      </c>
      <c r="N2" s="12" t="n">
        <v>13</v>
      </c>
    </row>
    <row r="3" customFormat="false" ht="12.75" hidden="false" customHeight="true" outlineLevel="0" collapsed="false">
      <c r="A3" s="13" t="s">
        <v>10</v>
      </c>
    </row>
    <row r="4" customFormat="false" ht="12.75" hidden="false" customHeight="true" outlineLevel="0" collapsed="false">
      <c r="A4" s="13" t="s">
        <v>11</v>
      </c>
      <c r="B4" s="14" t="n">
        <v>128</v>
      </c>
    </row>
    <row r="5" customFormat="false" ht="12.75" hidden="false" customHeight="true" outlineLevel="0" collapsed="false">
      <c r="A5" s="13" t="s">
        <v>12</v>
      </c>
      <c r="B5" s="15" t="n">
        <v>160</v>
      </c>
      <c r="C5" s="15" t="n">
        <v>176</v>
      </c>
    </row>
    <row r="6" customFormat="false" ht="12.75" hidden="false" customHeight="true" outlineLevel="0" collapsed="false">
      <c r="A6" s="13" t="s">
        <v>13</v>
      </c>
      <c r="B6" s="15" t="n">
        <v>157</v>
      </c>
      <c r="C6" s="15" t="n">
        <v>170</v>
      </c>
      <c r="D6" s="14" t="n">
        <v>88</v>
      </c>
    </row>
    <row r="7" customFormat="false" ht="12.75" hidden="false" customHeight="true" outlineLevel="0" collapsed="false">
      <c r="A7" s="13" t="s">
        <v>14</v>
      </c>
      <c r="B7" s="15" t="n">
        <v>149</v>
      </c>
      <c r="C7" s="15" t="n">
        <v>164</v>
      </c>
      <c r="D7" s="16" t="n">
        <v>158</v>
      </c>
      <c r="E7" s="16" t="n">
        <v>167</v>
      </c>
    </row>
    <row r="8" customFormat="false" ht="12.75" hidden="false" customHeight="true" outlineLevel="0" collapsed="false">
      <c r="A8" s="13" t="s">
        <v>15</v>
      </c>
      <c r="B8" s="15" t="n">
        <v>172</v>
      </c>
      <c r="C8" s="15" t="n">
        <v>179</v>
      </c>
      <c r="D8" s="16" t="n">
        <v>172</v>
      </c>
      <c r="E8" s="16" t="n">
        <v>163</v>
      </c>
      <c r="F8" s="14" t="n">
        <v>135</v>
      </c>
    </row>
    <row r="9" customFormat="false" ht="12.75" hidden="false" customHeight="true" outlineLevel="0" collapsed="false">
      <c r="A9" s="13" t="s">
        <v>16</v>
      </c>
      <c r="B9" s="15" t="n">
        <v>162</v>
      </c>
      <c r="C9" s="15" t="n">
        <v>176</v>
      </c>
      <c r="D9" s="14" t="n">
        <v>119</v>
      </c>
      <c r="E9" s="14" t="n">
        <v>131</v>
      </c>
      <c r="F9" s="16" t="n">
        <v>160</v>
      </c>
      <c r="G9" s="16" t="n">
        <v>168</v>
      </c>
    </row>
    <row r="10" customFormat="false" ht="12.75" hidden="false" customHeight="true" outlineLevel="0" collapsed="false">
      <c r="A10" s="13" t="s">
        <v>17</v>
      </c>
      <c r="B10" s="15" t="n">
        <v>158</v>
      </c>
      <c r="C10" s="15" t="n">
        <v>174</v>
      </c>
      <c r="D10" s="14" t="n">
        <v>125</v>
      </c>
      <c r="E10" s="14" t="n">
        <v>134</v>
      </c>
      <c r="F10" s="16" t="n">
        <v>168</v>
      </c>
      <c r="G10" s="16" t="n">
        <v>163</v>
      </c>
      <c r="H10" s="14" t="n">
        <v>44</v>
      </c>
    </row>
    <row r="11" customFormat="false" ht="12.75" hidden="false" customHeight="true" outlineLevel="0" collapsed="false">
      <c r="A11" s="13" t="s">
        <v>18</v>
      </c>
      <c r="B11" s="15" t="n">
        <v>141</v>
      </c>
      <c r="C11" s="15" t="n">
        <v>181</v>
      </c>
      <c r="D11" s="14" t="n">
        <v>122</v>
      </c>
      <c r="E11" s="14" t="n">
        <v>130</v>
      </c>
      <c r="F11" s="16" t="n">
        <v>149</v>
      </c>
      <c r="G11" s="16" t="n">
        <v>162</v>
      </c>
      <c r="H11" s="14" t="n">
        <v>111</v>
      </c>
      <c r="I11" s="14" t="n">
        <v>113</v>
      </c>
    </row>
    <row r="12" customFormat="false" ht="12.75" hidden="false" customHeight="true" outlineLevel="0" collapsed="false">
      <c r="A12" s="13" t="s">
        <v>19</v>
      </c>
      <c r="B12" s="15" t="n">
        <v>148</v>
      </c>
      <c r="C12" s="15" t="n">
        <v>174</v>
      </c>
      <c r="D12" s="14" t="n">
        <v>119</v>
      </c>
      <c r="E12" s="14" t="n">
        <v>135</v>
      </c>
      <c r="F12" s="16" t="n">
        <v>152</v>
      </c>
      <c r="G12" s="16" t="n">
        <v>160</v>
      </c>
      <c r="H12" s="14" t="n">
        <v>105</v>
      </c>
      <c r="I12" s="14" t="n">
        <v>116</v>
      </c>
      <c r="J12" s="17" t="n">
        <v>100</v>
      </c>
    </row>
    <row r="13" customFormat="false" ht="12.75" hidden="false" customHeight="true" outlineLevel="0" collapsed="false">
      <c r="A13" s="13" t="s">
        <v>20</v>
      </c>
      <c r="B13" s="15" t="n">
        <v>158</v>
      </c>
      <c r="C13" s="15" t="n">
        <v>180</v>
      </c>
      <c r="D13" s="14" t="n">
        <v>123</v>
      </c>
      <c r="E13" s="14" t="n">
        <v>139</v>
      </c>
      <c r="F13" s="16" t="n">
        <v>166</v>
      </c>
      <c r="G13" s="16" t="n">
        <v>171</v>
      </c>
      <c r="H13" s="14" t="n">
        <v>106</v>
      </c>
      <c r="I13" s="14" t="n">
        <v>109</v>
      </c>
      <c r="J13" s="17" t="n">
        <v>91</v>
      </c>
      <c r="K13" s="18" t="n">
        <v>90</v>
      </c>
    </row>
    <row r="14" customFormat="false" ht="12.75" hidden="false" customHeight="true" outlineLevel="0" collapsed="false">
      <c r="A14" s="13" t="s">
        <v>21</v>
      </c>
      <c r="B14" s="15" t="n">
        <v>155</v>
      </c>
      <c r="C14" s="15" t="n">
        <v>183</v>
      </c>
      <c r="D14" s="14" t="n">
        <v>119</v>
      </c>
      <c r="E14" s="14" t="n">
        <v>133</v>
      </c>
      <c r="F14" s="16" t="n">
        <v>142</v>
      </c>
      <c r="G14" s="16" t="n">
        <v>161</v>
      </c>
      <c r="H14" s="14" t="n">
        <v>104</v>
      </c>
      <c r="I14" s="14" t="n">
        <v>115</v>
      </c>
      <c r="J14" s="17" t="n">
        <v>92</v>
      </c>
      <c r="K14" s="18" t="n">
        <v>81</v>
      </c>
      <c r="L14" s="14" t="n">
        <v>80</v>
      </c>
    </row>
    <row r="15" customFormat="false" ht="12.75" hidden="false" customHeight="true" outlineLevel="0" collapsed="false">
      <c r="A15" s="13" t="s">
        <v>22</v>
      </c>
      <c r="B15" s="15" t="n">
        <v>150</v>
      </c>
      <c r="C15" s="15" t="n">
        <v>185</v>
      </c>
      <c r="D15" s="14" t="n">
        <v>121</v>
      </c>
      <c r="E15" s="14" t="n">
        <v>128</v>
      </c>
      <c r="F15" s="16" t="n">
        <v>149</v>
      </c>
      <c r="G15" s="16" t="n">
        <v>159</v>
      </c>
      <c r="H15" s="14" t="n">
        <v>110</v>
      </c>
      <c r="I15" s="14" t="n">
        <v>115</v>
      </c>
      <c r="J15" s="17" t="n">
        <v>92</v>
      </c>
      <c r="K15" s="18" t="n">
        <v>82</v>
      </c>
      <c r="L15" s="14" t="n">
        <v>85</v>
      </c>
      <c r="M15" s="14" t="n">
        <v>33</v>
      </c>
    </row>
    <row r="16" customFormat="false" ht="12.75" hidden="false" customHeight="true" outlineLevel="0" collapsed="false"/>
    <row r="17" customFormat="false" ht="12.75" hidden="false" customHeight="true" outlineLevel="0" collapsed="false">
      <c r="A17" s="10" t="s">
        <v>23</v>
      </c>
      <c r="B17" s="1" t="s">
        <v>24</v>
      </c>
      <c r="C17" s="1"/>
      <c r="D17" s="1"/>
      <c r="E17" s="1"/>
      <c r="F17" s="1"/>
      <c r="G17" s="1"/>
      <c r="H17" s="1"/>
      <c r="I17" s="1"/>
      <c r="K17" s="1" t="s">
        <v>25</v>
      </c>
      <c r="L17" s="1"/>
      <c r="M17" s="1"/>
    </row>
    <row r="18" customFormat="false" ht="12.75" hidden="false" customHeight="true" outlineLevel="0" collapsed="false">
      <c r="A18" s="20" t="n">
        <v>58</v>
      </c>
      <c r="B18" s="21" t="n">
        <f aca="false">SUM($B$5:$C$15)/22</f>
        <v>166</v>
      </c>
      <c r="C18" s="22"/>
      <c r="D18" s="22" t="s">
        <v>26</v>
      </c>
      <c r="E18" s="22"/>
      <c r="F18" s="22"/>
      <c r="G18" s="22"/>
      <c r="H18" s="22"/>
      <c r="I18" s="22"/>
      <c r="K18" s="22" t="s">
        <v>61</v>
      </c>
      <c r="L18" s="22"/>
      <c r="M18" s="22"/>
    </row>
    <row r="19" customFormat="false" ht="12.75" hidden="false" customHeight="true" outlineLevel="0" collapsed="false">
      <c r="A19" s="23" t="n">
        <v>40</v>
      </c>
      <c r="B19" s="24" t="n">
        <f aca="false">(SUM($D$7:$E$8)+SUM($F$9:$G$15))/18</f>
        <v>160.5555556</v>
      </c>
      <c r="C19" s="25"/>
      <c r="D19" s="25" t="s">
        <v>28</v>
      </c>
      <c r="E19" s="25"/>
      <c r="F19" s="25"/>
      <c r="G19" s="25"/>
      <c r="H19" s="25"/>
      <c r="I19" s="25"/>
      <c r="K19" s="25" t="s">
        <v>62</v>
      </c>
      <c r="L19" s="25"/>
      <c r="M19" s="25"/>
    </row>
    <row r="20" customFormat="false" ht="12.75" hidden="false" customHeight="true" outlineLevel="0" collapsed="false">
      <c r="A20" s="26" t="n">
        <v>15</v>
      </c>
      <c r="B20" s="27" t="n">
        <f aca="false">SUM($J$12:$J$15)/4</f>
        <v>93.75</v>
      </c>
      <c r="C20" s="28"/>
      <c r="D20" s="28" t="s">
        <v>30</v>
      </c>
      <c r="E20" s="28"/>
      <c r="F20" s="28"/>
      <c r="G20" s="28"/>
      <c r="H20" s="28"/>
      <c r="I20" s="28"/>
      <c r="K20" s="28" t="s">
        <v>63</v>
      </c>
      <c r="L20" s="28"/>
      <c r="M20" s="28"/>
    </row>
    <row r="21" customFormat="false" ht="12.75" hidden="false" customHeight="true" outlineLevel="0" collapsed="false">
      <c r="A21" s="29" t="n">
        <v>6</v>
      </c>
      <c r="B21" s="30" t="n">
        <f aca="false">SUM($K$13:$K$15)/3</f>
        <v>84.33333333</v>
      </c>
      <c r="C21" s="31"/>
      <c r="D21" s="31" t="s">
        <v>32</v>
      </c>
      <c r="E21" s="31"/>
      <c r="F21" s="31"/>
      <c r="G21" s="31"/>
      <c r="H21" s="31"/>
      <c r="I21" s="31"/>
      <c r="K21" s="31" t="s">
        <v>64</v>
      </c>
      <c r="L21" s="31"/>
      <c r="M21" s="31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B17:I17"/>
    <mergeCell ref="K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4.86"/>
    <col collapsed="false" customWidth="true" hidden="false" outlineLevel="0" max="3" min="3" style="0" width="5.57"/>
    <col collapsed="false" customWidth="true" hidden="false" outlineLevel="0" max="4" min="4" style="0" width="4.29"/>
    <col collapsed="false" customWidth="true" hidden="false" outlineLevel="0" max="6" min="5" style="0" width="4.71"/>
    <col collapsed="false" customWidth="true" hidden="false" outlineLevel="0" max="7" min="7" style="0" width="5.14"/>
    <col collapsed="false" customWidth="true" hidden="false" outlineLevel="0" max="8" min="8" style="0" width="4.71"/>
    <col collapsed="false" customWidth="true" hidden="false" outlineLevel="0" max="9" min="9" style="0" width="5.57"/>
    <col collapsed="false" customWidth="true" hidden="false" outlineLevel="0" max="10" min="10" style="0" width="5.43"/>
    <col collapsed="false" customWidth="true" hidden="false" outlineLevel="0" max="11" min="11" style="0" width="5.01"/>
    <col collapsed="false" customWidth="true" hidden="false" outlineLevel="0" max="12" min="12" style="0" width="5.86"/>
    <col collapsed="false" customWidth="true" hidden="false" outlineLevel="0" max="13" min="13" style="0" width="5.29"/>
    <col collapsed="false" customWidth="true" hidden="false" outlineLevel="0" max="14" min="14" style="0" width="5.86"/>
    <col collapsed="false" customWidth="true" hidden="false" outlineLevel="0" max="26" min="15" style="0" width="10"/>
  </cols>
  <sheetData>
    <row r="1" customFormat="false" ht="12.75" hidden="false" customHeight="true" outlineLevel="0" collapsed="false">
      <c r="A1" s="10" t="s">
        <v>65</v>
      </c>
    </row>
    <row r="2" customFormat="false" ht="12.75" hidden="false" customHeight="true" outlineLevel="0" collapsed="false">
      <c r="A2" s="11"/>
      <c r="B2" s="12" t="n">
        <v>1</v>
      </c>
      <c r="C2" s="12" t="n">
        <v>2</v>
      </c>
      <c r="D2" s="12" t="n">
        <v>3</v>
      </c>
      <c r="E2" s="12" t="n">
        <v>4</v>
      </c>
      <c r="F2" s="12" t="n">
        <v>5</v>
      </c>
      <c r="G2" s="12" t="n">
        <v>6</v>
      </c>
      <c r="H2" s="12" t="n">
        <v>7</v>
      </c>
      <c r="I2" s="12" t="n">
        <v>8</v>
      </c>
      <c r="J2" s="12" t="n">
        <v>9</v>
      </c>
      <c r="K2" s="12" t="n">
        <v>10</v>
      </c>
      <c r="L2" s="12" t="n">
        <v>11</v>
      </c>
      <c r="M2" s="12" t="n">
        <v>12</v>
      </c>
      <c r="N2" s="12" t="n">
        <v>13</v>
      </c>
    </row>
    <row r="3" customFormat="false" ht="12.75" hidden="false" customHeight="true" outlineLevel="0" collapsed="false">
      <c r="A3" s="13" t="s">
        <v>10</v>
      </c>
    </row>
    <row r="4" customFormat="false" ht="12.75" hidden="false" customHeight="true" outlineLevel="0" collapsed="false">
      <c r="A4" s="13" t="s">
        <v>11</v>
      </c>
      <c r="B4" s="14" t="n">
        <v>105</v>
      </c>
    </row>
    <row r="5" customFormat="false" ht="12.75" hidden="false" customHeight="true" outlineLevel="0" collapsed="false">
      <c r="A5" s="13" t="s">
        <v>12</v>
      </c>
      <c r="B5" s="15" t="n">
        <v>141</v>
      </c>
      <c r="C5" s="15" t="n">
        <v>144</v>
      </c>
    </row>
    <row r="6" customFormat="false" ht="12.75" hidden="false" customHeight="true" outlineLevel="0" collapsed="false">
      <c r="A6" s="13" t="s">
        <v>13</v>
      </c>
      <c r="B6" s="15" t="n">
        <v>140</v>
      </c>
      <c r="C6" s="15" t="n">
        <v>141</v>
      </c>
      <c r="D6" s="14" t="n">
        <v>113</v>
      </c>
    </row>
    <row r="7" customFormat="false" ht="12.75" hidden="false" customHeight="true" outlineLevel="0" collapsed="false">
      <c r="A7" s="13" t="s">
        <v>14</v>
      </c>
      <c r="B7" s="15" t="n">
        <v>137</v>
      </c>
      <c r="C7" s="15" t="n">
        <v>142</v>
      </c>
      <c r="D7" s="16" t="n">
        <v>143</v>
      </c>
      <c r="E7" s="16" t="n">
        <v>150</v>
      </c>
    </row>
    <row r="8" customFormat="false" ht="12.75" hidden="false" customHeight="true" outlineLevel="0" collapsed="false">
      <c r="A8" s="13" t="s">
        <v>15</v>
      </c>
      <c r="B8" s="15" t="n">
        <v>152</v>
      </c>
      <c r="C8" s="15" t="n">
        <v>143</v>
      </c>
      <c r="D8" s="16" t="n">
        <v>151</v>
      </c>
      <c r="E8" s="16" t="n">
        <v>135</v>
      </c>
      <c r="F8" s="14" t="n">
        <v>135</v>
      </c>
    </row>
    <row r="9" customFormat="false" ht="12.75" hidden="false" customHeight="true" outlineLevel="0" collapsed="false">
      <c r="A9" s="13" t="s">
        <v>16</v>
      </c>
      <c r="B9" s="15" t="n">
        <v>141</v>
      </c>
      <c r="C9" s="15" t="n">
        <v>135</v>
      </c>
      <c r="D9" s="14" t="n">
        <v>130</v>
      </c>
      <c r="E9" s="14" t="n">
        <v>124</v>
      </c>
      <c r="F9" s="16" t="n">
        <v>148</v>
      </c>
      <c r="G9" s="16" t="n">
        <v>138</v>
      </c>
    </row>
    <row r="10" customFormat="false" ht="12.75" hidden="false" customHeight="true" outlineLevel="0" collapsed="false">
      <c r="A10" s="13" t="s">
        <v>17</v>
      </c>
      <c r="B10" s="15" t="n">
        <v>139</v>
      </c>
      <c r="C10" s="15" t="n">
        <v>135</v>
      </c>
      <c r="D10" s="14" t="n">
        <v>134</v>
      </c>
      <c r="E10" s="14" t="n">
        <v>131</v>
      </c>
      <c r="F10" s="16" t="n">
        <v>158</v>
      </c>
      <c r="G10" s="16" t="n">
        <v>136</v>
      </c>
      <c r="H10" s="14" t="n">
        <v>54</v>
      </c>
    </row>
    <row r="11" customFormat="false" ht="12.75" hidden="false" customHeight="true" outlineLevel="0" collapsed="false">
      <c r="A11" s="13" t="s">
        <v>18</v>
      </c>
      <c r="B11" s="15" t="n">
        <v>129</v>
      </c>
      <c r="C11" s="15" t="n">
        <v>138</v>
      </c>
      <c r="D11" s="14" t="n">
        <v>123</v>
      </c>
      <c r="E11" s="14" t="n">
        <v>124</v>
      </c>
      <c r="F11" s="16" t="n">
        <v>147</v>
      </c>
      <c r="G11" s="16" t="n">
        <v>147</v>
      </c>
      <c r="H11" s="14" t="n">
        <v>140</v>
      </c>
      <c r="I11" s="14" t="n">
        <v>138</v>
      </c>
    </row>
    <row r="12" customFormat="false" ht="12.75" hidden="false" customHeight="true" outlineLevel="0" collapsed="false">
      <c r="A12" s="13" t="s">
        <v>19</v>
      </c>
      <c r="B12" s="15" t="n">
        <v>122</v>
      </c>
      <c r="C12" s="15" t="n">
        <v>124</v>
      </c>
      <c r="D12" s="14" t="n">
        <v>115</v>
      </c>
      <c r="E12" s="14" t="n">
        <v>123</v>
      </c>
      <c r="F12" s="16" t="n">
        <v>144</v>
      </c>
      <c r="G12" s="16" t="n">
        <v>130</v>
      </c>
      <c r="H12" s="14" t="n">
        <v>123</v>
      </c>
      <c r="I12" s="14" t="n">
        <v>133</v>
      </c>
      <c r="J12" s="17" t="n">
        <v>116</v>
      </c>
    </row>
    <row r="13" customFormat="false" ht="12.75" hidden="false" customHeight="true" outlineLevel="0" collapsed="false">
      <c r="A13" s="13" t="s">
        <v>20</v>
      </c>
      <c r="B13" s="15" t="n">
        <v>128</v>
      </c>
      <c r="C13" s="15" t="n">
        <v>130</v>
      </c>
      <c r="D13" s="14" t="n">
        <v>126</v>
      </c>
      <c r="E13" s="14" t="n">
        <v>130</v>
      </c>
      <c r="F13" s="16" t="n">
        <v>154</v>
      </c>
      <c r="G13" s="16" t="n">
        <v>147</v>
      </c>
      <c r="H13" s="14" t="n">
        <v>118</v>
      </c>
      <c r="I13" s="14" t="n">
        <v>125</v>
      </c>
      <c r="J13" s="17" t="n">
        <v>115</v>
      </c>
      <c r="K13" s="18" t="n">
        <v>111</v>
      </c>
    </row>
    <row r="14" customFormat="false" ht="12.75" hidden="false" customHeight="true" outlineLevel="0" collapsed="false">
      <c r="A14" s="13" t="s">
        <v>21</v>
      </c>
      <c r="B14" s="15" t="n">
        <v>133</v>
      </c>
      <c r="C14" s="15" t="n">
        <v>131</v>
      </c>
      <c r="D14" s="14" t="n">
        <v>115</v>
      </c>
      <c r="E14" s="14" t="n">
        <v>114</v>
      </c>
      <c r="F14" s="16" t="n">
        <v>125</v>
      </c>
      <c r="G14" s="16" t="n">
        <v>131</v>
      </c>
      <c r="H14" s="14" t="n">
        <v>115</v>
      </c>
      <c r="I14" s="14" t="n">
        <v>127</v>
      </c>
      <c r="J14" s="17" t="n">
        <v>114</v>
      </c>
      <c r="K14" s="18" t="n">
        <v>103</v>
      </c>
      <c r="L14" s="14" t="n">
        <v>104</v>
      </c>
    </row>
    <row r="15" customFormat="false" ht="12.75" hidden="false" customHeight="true" outlineLevel="0" collapsed="false">
      <c r="A15" s="13" t="s">
        <v>22</v>
      </c>
      <c r="B15" s="15" t="n">
        <v>127</v>
      </c>
      <c r="C15" s="15" t="n">
        <v>135</v>
      </c>
      <c r="D15" s="14" t="n">
        <v>117</v>
      </c>
      <c r="E15" s="14" t="n">
        <v>117</v>
      </c>
      <c r="F15" s="16" t="n">
        <v>127</v>
      </c>
      <c r="G15" s="16" t="n">
        <v>125</v>
      </c>
      <c r="H15" s="14" t="n">
        <v>121</v>
      </c>
      <c r="I15" s="14" t="n">
        <v>124</v>
      </c>
      <c r="J15" s="17" t="n">
        <v>117</v>
      </c>
      <c r="K15" s="18" t="n">
        <v>107</v>
      </c>
      <c r="L15" s="14" t="n">
        <v>108</v>
      </c>
      <c r="M15" s="14" t="n">
        <v>47</v>
      </c>
    </row>
    <row r="16" customFormat="false" ht="12.75" hidden="false" customHeight="true" outlineLevel="0" collapsed="false"/>
    <row r="17" customFormat="false" ht="12.75" hidden="false" customHeight="true" outlineLevel="0" collapsed="false">
      <c r="A17" s="10" t="s">
        <v>23</v>
      </c>
      <c r="B17" s="1" t="s">
        <v>24</v>
      </c>
      <c r="C17" s="1"/>
      <c r="D17" s="1"/>
      <c r="E17" s="1"/>
      <c r="F17" s="1"/>
      <c r="G17" s="1"/>
      <c r="H17" s="1"/>
      <c r="I17" s="1"/>
      <c r="K17" s="1" t="s">
        <v>25</v>
      </c>
      <c r="L17" s="1"/>
      <c r="M17" s="1"/>
    </row>
    <row r="18" customFormat="false" ht="12.75" hidden="false" customHeight="true" outlineLevel="0" collapsed="false">
      <c r="A18" s="20" t="n">
        <v>58</v>
      </c>
      <c r="B18" s="21" t="n">
        <f aca="false">SUM($B$5:$C$15)/22</f>
        <v>135.7727273</v>
      </c>
      <c r="C18" s="22"/>
      <c r="D18" s="22" t="s">
        <v>26</v>
      </c>
      <c r="E18" s="22"/>
      <c r="F18" s="22"/>
      <c r="G18" s="22"/>
      <c r="H18" s="22"/>
      <c r="I18" s="22"/>
      <c r="K18" s="22" t="s">
        <v>66</v>
      </c>
      <c r="L18" s="22"/>
      <c r="M18" s="22"/>
    </row>
    <row r="19" customFormat="false" ht="12.75" hidden="false" customHeight="true" outlineLevel="0" collapsed="false">
      <c r="A19" s="23" t="n">
        <v>40</v>
      </c>
      <c r="B19" s="24" t="n">
        <f aca="false">(SUM($D$7:$E$8)+SUM($F$9:$G$15))/18</f>
        <v>140.8888889</v>
      </c>
      <c r="C19" s="25"/>
      <c r="D19" s="25" t="s">
        <v>28</v>
      </c>
      <c r="E19" s="25"/>
      <c r="F19" s="25"/>
      <c r="G19" s="25"/>
      <c r="H19" s="25"/>
      <c r="I19" s="25"/>
      <c r="K19" s="25" t="s">
        <v>67</v>
      </c>
      <c r="L19" s="25"/>
      <c r="M19" s="25"/>
    </row>
    <row r="20" customFormat="false" ht="12.75" hidden="false" customHeight="true" outlineLevel="0" collapsed="false">
      <c r="A20" s="26" t="n">
        <v>15</v>
      </c>
      <c r="B20" s="27" t="n">
        <f aca="false">SUM($J$12:$J$15)/4</f>
        <v>115.5</v>
      </c>
      <c r="C20" s="28"/>
      <c r="D20" s="28" t="s">
        <v>30</v>
      </c>
      <c r="E20" s="28"/>
      <c r="F20" s="28"/>
      <c r="G20" s="28"/>
      <c r="H20" s="28"/>
      <c r="I20" s="28"/>
      <c r="K20" s="28" t="s">
        <v>68</v>
      </c>
      <c r="L20" s="28"/>
      <c r="M20" s="28"/>
    </row>
    <row r="21" customFormat="false" ht="12.75" hidden="false" customHeight="true" outlineLevel="0" collapsed="false">
      <c r="A21" s="29" t="n">
        <v>6</v>
      </c>
      <c r="B21" s="30" t="n">
        <f aca="false">SUM($K$13:$K$15)/3</f>
        <v>107</v>
      </c>
      <c r="C21" s="31"/>
      <c r="D21" s="31" t="s">
        <v>32</v>
      </c>
      <c r="E21" s="31"/>
      <c r="F21" s="31"/>
      <c r="G21" s="31"/>
      <c r="H21" s="31"/>
      <c r="I21" s="31"/>
      <c r="K21" s="31" t="s">
        <v>69</v>
      </c>
      <c r="L21" s="31"/>
      <c r="M21" s="31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B17:I17"/>
    <mergeCell ref="K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4.86"/>
    <col collapsed="false" customWidth="true" hidden="false" outlineLevel="0" max="3" min="3" style="0" width="5.57"/>
    <col collapsed="false" customWidth="true" hidden="false" outlineLevel="0" max="4" min="4" style="0" width="4.29"/>
    <col collapsed="false" customWidth="true" hidden="false" outlineLevel="0" max="6" min="5" style="0" width="4.71"/>
    <col collapsed="false" customWidth="true" hidden="false" outlineLevel="0" max="7" min="7" style="0" width="5.14"/>
    <col collapsed="false" customWidth="true" hidden="false" outlineLevel="0" max="8" min="8" style="0" width="4.71"/>
    <col collapsed="false" customWidth="true" hidden="false" outlineLevel="0" max="9" min="9" style="0" width="5.57"/>
    <col collapsed="false" customWidth="true" hidden="false" outlineLevel="0" max="10" min="10" style="0" width="5.43"/>
    <col collapsed="false" customWidth="true" hidden="false" outlineLevel="0" max="11" min="11" style="0" width="5.01"/>
    <col collapsed="false" customWidth="true" hidden="false" outlineLevel="0" max="12" min="12" style="0" width="5.86"/>
    <col collapsed="false" customWidth="true" hidden="false" outlineLevel="0" max="13" min="13" style="0" width="5.29"/>
    <col collapsed="false" customWidth="true" hidden="false" outlineLevel="0" max="14" min="14" style="0" width="5.86"/>
    <col collapsed="false" customWidth="true" hidden="false" outlineLevel="0" max="26" min="15" style="0" width="10"/>
  </cols>
  <sheetData>
    <row r="1" customFormat="false" ht="12.75" hidden="false" customHeight="true" outlineLevel="0" collapsed="false">
      <c r="A1" s="10" t="s">
        <v>70</v>
      </c>
    </row>
    <row r="2" customFormat="false" ht="12.75" hidden="false" customHeight="true" outlineLevel="0" collapsed="false">
      <c r="A2" s="11"/>
      <c r="B2" s="12" t="n">
        <v>1</v>
      </c>
      <c r="C2" s="12" t="n">
        <v>2</v>
      </c>
      <c r="D2" s="12" t="n">
        <v>3</v>
      </c>
      <c r="E2" s="12" t="n">
        <v>4</v>
      </c>
      <c r="F2" s="12" t="n">
        <v>5</v>
      </c>
      <c r="G2" s="12" t="n">
        <v>6</v>
      </c>
      <c r="H2" s="12" t="n">
        <v>7</v>
      </c>
      <c r="I2" s="12" t="n">
        <v>8</v>
      </c>
      <c r="J2" s="12" t="n">
        <v>9</v>
      </c>
      <c r="K2" s="12" t="n">
        <v>10</v>
      </c>
      <c r="L2" s="12" t="n">
        <v>11</v>
      </c>
      <c r="M2" s="12" t="n">
        <v>12</v>
      </c>
      <c r="N2" s="12" t="n">
        <v>13</v>
      </c>
    </row>
    <row r="3" customFormat="false" ht="12.75" hidden="false" customHeight="true" outlineLevel="0" collapsed="false">
      <c r="A3" s="13" t="s">
        <v>10</v>
      </c>
    </row>
    <row r="4" customFormat="false" ht="12.75" hidden="false" customHeight="true" outlineLevel="0" collapsed="false">
      <c r="A4" s="13" t="s">
        <v>11</v>
      </c>
      <c r="B4" s="14" t="n">
        <v>65</v>
      </c>
    </row>
    <row r="5" customFormat="false" ht="12.75" hidden="false" customHeight="true" outlineLevel="0" collapsed="false">
      <c r="A5" s="13" t="s">
        <v>12</v>
      </c>
      <c r="B5" s="15" t="n">
        <v>122</v>
      </c>
      <c r="C5" s="15" t="n">
        <v>137</v>
      </c>
    </row>
    <row r="6" customFormat="false" ht="12.75" hidden="false" customHeight="true" outlineLevel="0" collapsed="false">
      <c r="A6" s="13" t="s">
        <v>13</v>
      </c>
      <c r="B6" s="15" t="n">
        <v>122</v>
      </c>
      <c r="C6" s="15" t="n">
        <v>137</v>
      </c>
      <c r="D6" s="14" t="n">
        <v>22</v>
      </c>
    </row>
    <row r="7" customFormat="false" ht="12.75" hidden="false" customHeight="true" outlineLevel="0" collapsed="false">
      <c r="A7" s="13" t="s">
        <v>14</v>
      </c>
      <c r="B7" s="15" t="n">
        <v>108</v>
      </c>
      <c r="C7" s="15" t="n">
        <v>123</v>
      </c>
      <c r="D7" s="16" t="n">
        <v>112</v>
      </c>
      <c r="E7" s="16" t="n">
        <v>116</v>
      </c>
    </row>
    <row r="8" customFormat="false" ht="12.75" hidden="false" customHeight="true" outlineLevel="0" collapsed="false">
      <c r="A8" s="13" t="s">
        <v>15</v>
      </c>
      <c r="B8" s="15" t="n">
        <v>113</v>
      </c>
      <c r="C8" s="15" t="n">
        <v>124</v>
      </c>
      <c r="D8" s="16" t="n">
        <v>121</v>
      </c>
      <c r="E8" s="16" t="n">
        <v>125</v>
      </c>
      <c r="F8" s="14" t="n">
        <v>57</v>
      </c>
    </row>
    <row r="9" customFormat="false" ht="12.75" hidden="false" customHeight="true" outlineLevel="0" collapsed="false">
      <c r="A9" s="13" t="s">
        <v>16</v>
      </c>
      <c r="B9" s="15" t="n">
        <v>113</v>
      </c>
      <c r="C9" s="15" t="n">
        <v>128</v>
      </c>
      <c r="D9" s="14" t="n">
        <v>73</v>
      </c>
      <c r="E9" s="14" t="n">
        <v>85</v>
      </c>
      <c r="F9" s="16" t="n">
        <v>101</v>
      </c>
      <c r="G9" s="16" t="n">
        <v>108</v>
      </c>
    </row>
    <row r="10" customFormat="false" ht="12.75" hidden="false" customHeight="true" outlineLevel="0" collapsed="false">
      <c r="A10" s="13" t="s">
        <v>17</v>
      </c>
      <c r="B10" s="15" t="n">
        <v>112</v>
      </c>
      <c r="C10" s="15" t="n">
        <v>127</v>
      </c>
      <c r="D10" s="14" t="n">
        <v>72</v>
      </c>
      <c r="E10" s="14" t="n">
        <v>84</v>
      </c>
      <c r="F10" s="16" t="n">
        <v>100</v>
      </c>
      <c r="G10" s="16" t="n">
        <v>107</v>
      </c>
      <c r="H10" s="14" t="n">
        <v>1</v>
      </c>
    </row>
    <row r="11" customFormat="false" ht="12.75" hidden="false" customHeight="true" outlineLevel="0" collapsed="false">
      <c r="A11" s="13" t="s">
        <v>18</v>
      </c>
      <c r="B11" s="15" t="n">
        <v>109</v>
      </c>
      <c r="C11" s="15" t="n">
        <v>138</v>
      </c>
      <c r="D11" s="14" t="n">
        <v>75</v>
      </c>
      <c r="E11" s="14" t="n">
        <v>83</v>
      </c>
      <c r="F11" s="16" t="n">
        <v>101</v>
      </c>
      <c r="G11" s="16" t="n">
        <v>108</v>
      </c>
      <c r="H11" s="14" t="n">
        <v>44</v>
      </c>
      <c r="I11" s="14" t="n">
        <v>43</v>
      </c>
    </row>
    <row r="12" customFormat="false" ht="12.75" hidden="false" customHeight="true" outlineLevel="0" collapsed="false">
      <c r="A12" s="13" t="s">
        <v>19</v>
      </c>
      <c r="B12" s="15" t="n">
        <v>117</v>
      </c>
      <c r="C12" s="15" t="n">
        <v>138</v>
      </c>
      <c r="D12" s="14" t="n">
        <v>75</v>
      </c>
      <c r="E12" s="14" t="n">
        <v>85</v>
      </c>
      <c r="F12" s="16" t="n">
        <v>101</v>
      </c>
      <c r="G12" s="16" t="n">
        <v>110</v>
      </c>
      <c r="H12" s="14" t="n">
        <v>40</v>
      </c>
      <c r="I12" s="14" t="n">
        <v>39</v>
      </c>
      <c r="J12" s="17" t="n">
        <v>30</v>
      </c>
    </row>
    <row r="13" customFormat="false" ht="12.75" hidden="false" customHeight="true" outlineLevel="0" collapsed="false">
      <c r="A13" s="13" t="s">
        <v>20</v>
      </c>
      <c r="B13" s="15" t="n">
        <v>113</v>
      </c>
      <c r="C13" s="15" t="n">
        <v>140</v>
      </c>
      <c r="D13" s="14" t="n">
        <v>73</v>
      </c>
      <c r="E13" s="14" t="n">
        <v>83</v>
      </c>
      <c r="F13" s="16" t="n">
        <v>99</v>
      </c>
      <c r="G13" s="16" t="n">
        <v>106</v>
      </c>
      <c r="H13" s="14" t="n">
        <v>46</v>
      </c>
      <c r="I13" s="14" t="n">
        <v>45</v>
      </c>
      <c r="J13" s="17" t="n">
        <v>32</v>
      </c>
      <c r="K13" s="18" t="n">
        <v>16</v>
      </c>
    </row>
    <row r="14" customFormat="false" ht="12.75" hidden="false" customHeight="true" outlineLevel="0" collapsed="false">
      <c r="A14" s="13" t="s">
        <v>21</v>
      </c>
      <c r="B14" s="15" t="n">
        <v>115</v>
      </c>
      <c r="C14" s="15" t="n">
        <v>144</v>
      </c>
      <c r="D14" s="14" t="n">
        <v>73</v>
      </c>
      <c r="E14" s="14" t="n">
        <v>83</v>
      </c>
      <c r="F14" s="16" t="n">
        <v>99</v>
      </c>
      <c r="G14" s="16" t="n">
        <v>112</v>
      </c>
      <c r="H14" s="14" t="n">
        <v>44</v>
      </c>
      <c r="I14" s="14" t="n">
        <v>43</v>
      </c>
      <c r="J14" s="17" t="n">
        <v>28</v>
      </c>
      <c r="K14" s="18" t="n">
        <v>14</v>
      </c>
      <c r="L14" s="14" t="n">
        <v>8</v>
      </c>
    </row>
    <row r="15" customFormat="false" ht="12.75" hidden="false" customHeight="true" outlineLevel="0" collapsed="false">
      <c r="A15" s="13" t="s">
        <v>22</v>
      </c>
      <c r="B15" s="15" t="n">
        <v>112</v>
      </c>
      <c r="C15" s="15" t="n">
        <v>141</v>
      </c>
      <c r="D15" s="14" t="n">
        <v>72</v>
      </c>
      <c r="E15" s="14" t="n">
        <v>84</v>
      </c>
      <c r="F15" s="16" t="n">
        <v>98</v>
      </c>
      <c r="G15" s="16" t="n">
        <v>111</v>
      </c>
      <c r="H15" s="14" t="n">
        <v>43</v>
      </c>
      <c r="I15" s="14" t="n">
        <v>42</v>
      </c>
      <c r="J15" s="17" t="n">
        <v>25</v>
      </c>
      <c r="K15" s="18" t="n">
        <v>13</v>
      </c>
      <c r="L15" s="14" t="n">
        <v>7</v>
      </c>
      <c r="M15" s="14" t="n">
        <v>3</v>
      </c>
    </row>
    <row r="16" customFormat="false" ht="12.75" hidden="false" customHeight="true" outlineLevel="0" collapsed="false">
      <c r="P16" s="10"/>
      <c r="Q16" s="10"/>
      <c r="R16" s="10"/>
    </row>
    <row r="17" customFormat="false" ht="12.75" hidden="false" customHeight="true" outlineLevel="0" collapsed="false">
      <c r="A17" s="10" t="s">
        <v>23</v>
      </c>
      <c r="B17" s="1" t="s">
        <v>24</v>
      </c>
      <c r="C17" s="1"/>
      <c r="D17" s="1"/>
      <c r="E17" s="1"/>
      <c r="F17" s="1"/>
      <c r="G17" s="1"/>
      <c r="H17" s="1"/>
      <c r="I17" s="1"/>
      <c r="K17" s="1" t="s">
        <v>25</v>
      </c>
      <c r="L17" s="1"/>
      <c r="M17" s="1"/>
      <c r="O17" s="2"/>
      <c r="P17" s="3"/>
      <c r="Q17" s="3"/>
      <c r="R17" s="3"/>
    </row>
    <row r="18" customFormat="false" ht="12.75" hidden="false" customHeight="true" outlineLevel="0" collapsed="false">
      <c r="A18" s="20" t="n">
        <v>58</v>
      </c>
      <c r="B18" s="21" t="n">
        <f aca="false">SUM($B$5:$C$15)/22</f>
        <v>124.2272727</v>
      </c>
      <c r="C18" s="22"/>
      <c r="D18" s="22" t="s">
        <v>26</v>
      </c>
      <c r="E18" s="22"/>
      <c r="F18" s="22"/>
      <c r="G18" s="22"/>
      <c r="H18" s="22"/>
      <c r="I18" s="22"/>
      <c r="K18" s="22" t="s">
        <v>71</v>
      </c>
      <c r="L18" s="22"/>
      <c r="M18" s="22"/>
      <c r="O18" s="10"/>
      <c r="P18" s="9"/>
      <c r="Q18" s="9"/>
      <c r="R18" s="9"/>
    </row>
    <row r="19" customFormat="false" ht="12.75" hidden="false" customHeight="true" outlineLevel="0" collapsed="false">
      <c r="A19" s="23" t="n">
        <v>40</v>
      </c>
      <c r="B19" s="24" t="n">
        <f aca="false">(SUM($D$7:$E$8)+SUM($F$9:$G$15))/18</f>
        <v>107.5</v>
      </c>
      <c r="C19" s="25"/>
      <c r="D19" s="25" t="s">
        <v>28</v>
      </c>
      <c r="E19" s="25"/>
      <c r="F19" s="25"/>
      <c r="G19" s="25"/>
      <c r="H19" s="25"/>
      <c r="I19" s="25"/>
      <c r="K19" s="25" t="s">
        <v>72</v>
      </c>
      <c r="L19" s="25"/>
      <c r="M19" s="25"/>
      <c r="O19" s="10"/>
      <c r="P19" s="9"/>
      <c r="Q19" s="9"/>
      <c r="R19" s="9"/>
    </row>
    <row r="20" customFormat="false" ht="12.75" hidden="false" customHeight="true" outlineLevel="0" collapsed="false">
      <c r="A20" s="26" t="n">
        <v>15</v>
      </c>
      <c r="B20" s="27" t="n">
        <f aca="false">SUM($J$12:$J$15)/4</f>
        <v>28.75</v>
      </c>
      <c r="C20" s="28"/>
      <c r="D20" s="28" t="s">
        <v>30</v>
      </c>
      <c r="E20" s="28"/>
      <c r="F20" s="28"/>
      <c r="G20" s="28"/>
      <c r="H20" s="28"/>
      <c r="I20" s="28"/>
      <c r="K20" s="28" t="s">
        <v>73</v>
      </c>
      <c r="L20" s="28"/>
      <c r="M20" s="28"/>
      <c r="O20" s="10"/>
      <c r="P20" s="9"/>
      <c r="Q20" s="9"/>
      <c r="R20" s="9"/>
    </row>
    <row r="21" customFormat="false" ht="12.75" hidden="false" customHeight="true" outlineLevel="0" collapsed="false">
      <c r="A21" s="29" t="n">
        <v>6</v>
      </c>
      <c r="B21" s="30" t="n">
        <f aca="false">SUM($K$13:$K$15)/3</f>
        <v>14.33333333</v>
      </c>
      <c r="C21" s="31"/>
      <c r="D21" s="31" t="s">
        <v>32</v>
      </c>
      <c r="E21" s="31"/>
      <c r="F21" s="31"/>
      <c r="G21" s="31"/>
      <c r="H21" s="31"/>
      <c r="I21" s="31"/>
      <c r="K21" s="31" t="s">
        <v>74</v>
      </c>
      <c r="L21" s="31"/>
      <c r="M21" s="31"/>
      <c r="O21" s="10"/>
      <c r="P21" s="9"/>
      <c r="Q21" s="9"/>
      <c r="R21" s="9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2">
    <mergeCell ref="B17:I17"/>
    <mergeCell ref="K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2007-06-10T14:43:43Z</dcterms:created>
  <dc:creator>JB</dc:creator>
  <dc:description/>
  <dc:language>es-UY</dc:language>
  <cp:lastModifiedBy/>
  <dcterms:modified xsi:type="dcterms:W3CDTF">2024-10-16T16:09:28Z</dcterms:modified>
  <cp:revision>1</cp:revision>
  <dc:subject/>
  <dc:title/>
</cp:coreProperties>
</file>